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77" activeTab="0"/>
  </bookViews>
  <sheets>
    <sheet name="Bilans uspeha" sheetId="1" r:id="rId1"/>
    <sheet name="Bilans stanja" sheetId="2" r:id="rId2"/>
    <sheet name="Izveštaj o tokovima gotovine" sheetId="3" r:id="rId3"/>
    <sheet name="Troškovi zaposlenih" sheetId="4" r:id="rId4"/>
    <sheet name="Dinamika zaposlenih" sheetId="5" r:id="rId5"/>
    <sheet name="Kretanje cena proizvoda i uslug" sheetId="6" r:id="rId6"/>
    <sheet name="Subvencije i ostali prihodi " sheetId="7" r:id="rId7"/>
    <sheet name="Sredstva za posebne namene" sheetId="8" r:id="rId8"/>
    <sheet name="Neto dobit" sheetId="9" r:id="rId9"/>
    <sheet name="Kreditna zaduženost" sheetId="10" r:id="rId10"/>
    <sheet name="Gotovinski ekvivalent" sheetId="11" r:id="rId11"/>
    <sheet name="Izveštaj o investicijama" sheetId="12" r:id="rId12"/>
    <sheet name="Bruto potraživanja" sheetId="13" r:id="rId13"/>
  </sheets>
  <definedNames>
    <definedName name="_xlnm.Print_Area" localSheetId="1">'Bilans stanja'!$A$1:$H$153</definedName>
    <definedName name="_xlnm.Print_Area" localSheetId="0">'Bilans uspeha'!$A$1:$H$90</definedName>
    <definedName name="_xlnm.Print_Area" localSheetId="12">'Bruto potraživanja'!$A$1:$G$42</definedName>
    <definedName name="_xlnm.Print_Area" localSheetId="4">'Dinamika zaposlenih'!$A$1:$E$26</definedName>
    <definedName name="_xlnm.Print_Area" localSheetId="10">'Gotovinski ekvivalent'!$A$1:$F$44</definedName>
    <definedName name="_xlnm.Print_Area" localSheetId="11">'Izveštaj o investicijama'!$A$1:$L$37</definedName>
    <definedName name="_xlnm.Print_Area" localSheetId="2">'Izveštaj o tokovima gotovine'!$A$1:$H$62</definedName>
    <definedName name="_xlnm.Print_Area" localSheetId="9">'Kreditna zaduženost'!$A$1:$U$30</definedName>
    <definedName name="_xlnm.Print_Area" localSheetId="5">'Kretanje cena proizvoda i uslug'!$A$1:$P$564</definedName>
    <definedName name="_xlnm.Print_Area" localSheetId="8">'Neto dobit'!$A$1:$I$22</definedName>
    <definedName name="_xlnm.Print_Area" localSheetId="7">'Sredstva za posebne namene'!$A$1:$J$35</definedName>
    <definedName name="_xlnm.Print_Area" localSheetId="6">'Subvencije i ostali prihodi '!$A$1:$F$67</definedName>
    <definedName name="_xlnm.Print_Area" localSheetId="3">'Troškovi zaposlenih'!$A$1:$G$46</definedName>
  </definedNames>
  <calcPr fullCalcOnLoad="1"/>
</workbook>
</file>

<file path=xl/sharedStrings.xml><?xml version="1.0" encoding="utf-8"?>
<sst xmlns="http://schemas.openxmlformats.org/spreadsheetml/2006/main" count="2450" uniqueCount="1172">
  <si>
    <t>Услуге екипе и возила</t>
  </si>
  <si>
    <t>Путни трошак по км(30% од важеће цене безоловног бензина)</t>
  </si>
  <si>
    <t>Реудомљавање паса</t>
  </si>
  <si>
    <t>Спаљивање етажног котла</t>
  </si>
  <si>
    <t>Чишћење цеви разног профила од котла са димне стране и глидова од котла</t>
  </si>
  <si>
    <t>Чишћење пламене цеви котла</t>
  </si>
  <si>
    <t>Чишћење димњака и канала етажног грејања</t>
  </si>
  <si>
    <t>Чишћење комора од вентилација и котлова у индустрији</t>
  </si>
  <si>
    <t>Чишћење и прање калорифера и вентилатора</t>
  </si>
  <si>
    <t>Чишћење електрошинских и кранских стаза у индустрији</t>
  </si>
  <si>
    <t>Чишћење олука</t>
  </si>
  <si>
    <t>Чишћење вентилационих система у индустрији (лакирницама)</t>
  </si>
  <si>
    <t>Мазање вентилационих система у индустрији (лакирницама)</t>
  </si>
  <si>
    <t>Чишћење и прање стакла</t>
  </si>
  <si>
    <t>Чишћење и прање фасада и зидова</t>
  </si>
  <si>
    <t>Чишћење и прање подова</t>
  </si>
  <si>
    <t>Механичко чишћење,изношење муља и хемијско прање цистерни од мазута</t>
  </si>
  <si>
    <t>Механичко чишћење,изношење муља и хемијско прање цистерни од нафте и бензина</t>
  </si>
  <si>
    <t>За послове по норма часу</t>
  </si>
  <si>
    <t>ЦЕНОВНИК УСЛУГА ЗА ИЗДАВАЊЕ ТЕХНИЧКИХ УСЛОВА ЗА УПРАВЉАЊЕ КОМУНАЛНИМ ОТПАДОМ</t>
  </si>
  <si>
    <t>ЗА НОВОГРАДЊУ</t>
  </si>
  <si>
    <t>Издавање техничких услова за управљање комуналним отпадом (за израду пројектно техничке документације</t>
  </si>
  <si>
    <t>Издавање сагласности на израђену пројектно техничку документацију-грађевинска дозвола  -физичка и правна лица(осим производно -индустријских објеката)   -ДО 200м2</t>
  </si>
  <si>
    <t>од 200-400м2</t>
  </si>
  <si>
    <t>преко 400м2</t>
  </si>
  <si>
    <t>правна лица-производно индустријски објекти-до 50 запослених</t>
  </si>
  <si>
    <t>Преко 50 запослених</t>
  </si>
  <si>
    <t>Bez naknade</t>
  </si>
  <si>
    <t>Издавање сагласности за добијање употребне дозволе</t>
  </si>
  <si>
    <t>ЗА ПОСТОЈЕЋУ ГРАДЊУ</t>
  </si>
  <si>
    <t>Издавање потврде о регулисаним односима управљања комуналним отпадом у поступку легализације објекта-физичка лица</t>
  </si>
  <si>
    <t>Издавање потврде о регулисаним односима управљања комуналним отпадом у поступку легализације објекта-правна лица</t>
  </si>
  <si>
    <t>Издавање потврде о регулисаним односима управљања комуналним отпадом у поступку отварања летње баште</t>
  </si>
  <si>
    <t>ЦЕНОВНИК РАДОВА НА ИЗРАДИ КОЛОВОЗНЕ КОНСТРУКЦИЈЕ</t>
  </si>
  <si>
    <t>Обележавање трасе коловоза</t>
  </si>
  <si>
    <t>Рушење асфалта д=10 цм</t>
  </si>
  <si>
    <t>Рушење бетона д=10 цм</t>
  </si>
  <si>
    <t>Рушење ситне камене коцке на слоју песка</t>
  </si>
  <si>
    <t>Рушење бетонских ивичњака</t>
  </si>
  <si>
    <t>Рушење ивице од ситне камене коцке</t>
  </si>
  <si>
    <t>Рушење тампонске подлоге</t>
  </si>
  <si>
    <t>Ископ тампонске подлоге ровокопачем</t>
  </si>
  <si>
    <t>Рушење плоча на слоју песка</t>
  </si>
  <si>
    <t>Издизање постојећих вод. Шелни</t>
  </si>
  <si>
    <t>Издизање постојећих шахти</t>
  </si>
  <si>
    <t>Издизање постојећих сливника</t>
  </si>
  <si>
    <t>Сечење шибља</t>
  </si>
  <si>
    <t>Машинско обарање стабала са вађењем пањева Фи 5-10 цм</t>
  </si>
  <si>
    <t>Фи 10-20 цм</t>
  </si>
  <si>
    <t xml:space="preserve"> Фи 20-30 цм</t>
  </si>
  <si>
    <t>Фи 30-50 цм</t>
  </si>
  <si>
    <t>Фи преко 50 цм</t>
  </si>
  <si>
    <t>Машински ископ хумуса</t>
  </si>
  <si>
    <t>Ручни ископ земље на коловозу</t>
  </si>
  <si>
    <t>Ручни ископ земље на тротоару</t>
  </si>
  <si>
    <t>Машински ископ земље</t>
  </si>
  <si>
    <t>Машински утовар земље и шута</t>
  </si>
  <si>
    <t>Ручни утовар земље и шута</t>
  </si>
  <si>
    <t>Сабијање подтла</t>
  </si>
  <si>
    <t>Израда постељице</t>
  </si>
  <si>
    <t>Израда постељице ручно</t>
  </si>
  <si>
    <t>Израда насипа од допремљене земље</t>
  </si>
  <si>
    <t>Израда насипа од каменог материјала</t>
  </si>
  <si>
    <t>Насипање и набијање земје поред тем.</t>
  </si>
  <si>
    <t>Ископ одводних канала</t>
  </si>
  <si>
    <t>Израда банкина од допремпремљене земље</t>
  </si>
  <si>
    <t>Хумузирање слободних површина</t>
  </si>
  <si>
    <t>Израда ивица од ситне камене коцке један ред</t>
  </si>
  <si>
    <t>Израда ивица од старе камене коцке један ред</t>
  </si>
  <si>
    <t>Сиви бетонски ивичњак 12/18</t>
  </si>
  <si>
    <t>Сиви бетонски ивичњак 18/24</t>
  </si>
  <si>
    <t>Сиви бетонски ивичњак 20/24</t>
  </si>
  <si>
    <t>Бели бетонски ивичњак 12/18</t>
  </si>
  <si>
    <t>Бели бетонски ивичњак 18/24</t>
  </si>
  <si>
    <t>Бели бетонски ивичњак 20/24</t>
  </si>
  <si>
    <t>Ивичњак од бетонских плоча 40/20/5 цм</t>
  </si>
  <si>
    <t>Израда тампонског слоја 0-60 на коловозу</t>
  </si>
  <si>
    <t>Израда тампонског слоја 0-30 на коловозу</t>
  </si>
  <si>
    <t>Израда тампонског слоја 0-60 ручно на тротоару</t>
  </si>
  <si>
    <t>Израда тампонског слоја 0-30 ручно на тротоару</t>
  </si>
  <si>
    <t>Сеечење  асфалта и бетона</t>
  </si>
  <si>
    <t>Чишћење коловоза пре асфалтирања</t>
  </si>
  <si>
    <t>Емулзирање коловоза пре асфалтирања</t>
  </si>
  <si>
    <t>Пресвлачење коловоза за д=1цм</t>
  </si>
  <si>
    <t>Ручна уградња асфалта за д=1цм</t>
  </si>
  <si>
    <t>Машинска уградња асфалта за д=1цм</t>
  </si>
  <si>
    <t>Сиве бетонске растер плоче</t>
  </si>
  <si>
    <t>Уградња бехатон плоча на слоју песка</t>
  </si>
  <si>
    <t>Уградња бет. Плоча 40/40/5 цм</t>
  </si>
  <si>
    <t>Уградња бет.ригола на слоју бетона</t>
  </si>
  <si>
    <t>Ручна уградња бетона са превозом</t>
  </si>
  <si>
    <t>Фрезовање асфалта за д=1цм</t>
  </si>
  <si>
    <t>Поправка постојећих деформисаних ивичњака</t>
  </si>
  <si>
    <t>Транспорт камене коцке на 5 км</t>
  </si>
  <si>
    <t>Превоз бетона на 5 км</t>
  </si>
  <si>
    <t>Превоз ивичњака 12/18</t>
  </si>
  <si>
    <t>Превоз ивичњака 18/24</t>
  </si>
  <si>
    <t>Превоз ивичњака 20/24</t>
  </si>
  <si>
    <t>Превоз плоча 40/20/5 цм</t>
  </si>
  <si>
    <t>Превоз растер плоча</t>
  </si>
  <si>
    <t>Превоз бехатон плоча</t>
  </si>
  <si>
    <t>Превоз бетонских ригола</t>
  </si>
  <si>
    <t>УСЛУГЕ ОДРЖАВАЊА ГРАДСКИХ УЛИЦА И ПУТЕВА</t>
  </si>
  <si>
    <t>ОДРЖАВАЊЕ УЛИЦА,ТРОТОАРА И ДР.</t>
  </si>
  <si>
    <t>Ручни ископ коловозне конструкције са ручним утоваром и одвозом до 3км (м3)</t>
  </si>
  <si>
    <t xml:space="preserve">            Опсецање ивице асфалта (м3)   д=3-5цм                                                                    </t>
  </si>
  <si>
    <t>Опсецање ивице асфалта (м3)   д=5-8цм</t>
  </si>
  <si>
    <t>Опсецање ивице асфалта (м3)   д=8-12цм</t>
  </si>
  <si>
    <t>Ручни ископ порушених асфалтних површина и каменог материјала и планирање подлоге,са утоваром и одвозом до 3км, д=3-5цм</t>
  </si>
  <si>
    <t>Ручни ископ порушених асфалтних површина и каменог материјала и планирање подлоге,са утоваром и одвозом до 3км, д=5-8цм</t>
  </si>
  <si>
    <t>Ручни ископ порушених асфалтних површина и каменог материјала и планирање подлоге,са утоваром и одвозом до 3км, д=8- 12 цм</t>
  </si>
  <si>
    <t>Рушење бетонског тротоара д=10цм ручним утоваром и одвозом до 3км (м2)</t>
  </si>
  <si>
    <t>Ручење деформисаних ивичњака ручно и компресором са ручним утоваром и одвозом на 3км (м)</t>
  </si>
  <si>
    <t>Превоз каменог материјала на 22 и 26 у растреситом стању м3, 22км</t>
  </si>
  <si>
    <t>Превоз каменог материјала на 22 и 26 у растреситом стању м3, 26км</t>
  </si>
  <si>
    <t>Транспорт асфалтне масе (т) , из Рогота</t>
  </si>
  <si>
    <t>Транспорт асфалтне масе (т) , из Илићева</t>
  </si>
  <si>
    <t>Транспорт асфалтне масе (т) , из Јагодине</t>
  </si>
  <si>
    <t>Транспорт асфалтне масе (т) , из Чачка</t>
  </si>
  <si>
    <t>Крпљење ударних рупа на коловозу допремањем каменог материјала малих површина ручно без ваљања  из возила (м3)</t>
  </si>
  <si>
    <t>Крпљење ударних рупа на коловозу допремањем каменог материјала вечих површина преко 1м2 (м3) , са ваљањем</t>
  </si>
  <si>
    <t>Крпљење ударних рупа на коловозу допремањем каменог материјала вечих површина преко 1м2 (м3) ,без ваљања</t>
  </si>
  <si>
    <t>Изравњање -поправка коловоза допремљенихкаменим материјалом (ручно и машински) (м3) , са ваљањем</t>
  </si>
  <si>
    <t>Изравњање -поправка коловоза допремљенихкаменим материјалом (ручно и машински) (м3) , без ваљања</t>
  </si>
  <si>
    <t>Поправка,крпљење коловоза допремљеном асфалтном масом за д=1цм (м2),  до 5м2</t>
  </si>
  <si>
    <t>Поправка,крпљење коловоза допремљеном асфалтном масом за д=1цм (м2), од 5м2 до 50м2</t>
  </si>
  <si>
    <t>Пресвлачење делова коловоза површине преко 50м2 за д=1цм (м2)</t>
  </si>
  <si>
    <t>Набавка и транспорт асфалта до места уградње за д=1,0цм (м2)</t>
  </si>
  <si>
    <t>Поправка постојећих растер или бехатон плоча са уградњом песка без набавке песка (м2)</t>
  </si>
  <si>
    <t>Набавка,транспорт и уградња бехатон плоча, сиве боје</t>
  </si>
  <si>
    <t>Набавка,транспорт и уградња бехатон плоча, ливених у  боји</t>
  </si>
  <si>
    <t>Поправка тротоара бетонске плоче 40/40/5 са уградњом песка без набавке песка (м2)</t>
  </si>
  <si>
    <t>Поправка ивица од 1 реда камене коцке 10/10/10 (коцка инвеститора и без набавке бетона) (м)</t>
  </si>
  <si>
    <t>Постављање предходно извађених ивичњака на подлози од бетона без набавке бетона (м), 18/24</t>
  </si>
  <si>
    <t>Постављање предходно извађених ивичњака на подлози од бетона без набавке бетона (м), 12/18</t>
  </si>
  <si>
    <t>Замена шахт поклопца и сливних решетки без рама (ком.)</t>
  </si>
  <si>
    <t>Замена шахт поклопца и сливних решетки са рамом (ком.)</t>
  </si>
  <si>
    <t>Зидање шахти радијалном опеком (м)</t>
  </si>
  <si>
    <t>Транспорт и уградња бетонских цеви (м) ,φ=300м</t>
  </si>
  <si>
    <t>Транспорт и уградња бетонских цеви (м) ,φ=500м</t>
  </si>
  <si>
    <t>Поправка коловоза од ситне коцке на песку (коцка инвеститора) (м2)</t>
  </si>
  <si>
    <t>Крпљење асфалтног коловоза од ситне коцке на песку (коцка инвеститора) (м2)</t>
  </si>
  <si>
    <t>Ручни ископ земље за ров 0-2м са утоваром и одвозом на 3 км (м3)</t>
  </si>
  <si>
    <t>Ручни утовар земље и шута са одвозом (м3), на 3км</t>
  </si>
  <si>
    <t>Ручни утовар земље и шута са одвозом (м3), на 5км</t>
  </si>
  <si>
    <t>Ручни утовар земље и шута са одвозом (м3), на 7км</t>
  </si>
  <si>
    <t>Машински утовар земље и шута са одвозом на депонију 3,5,7 км (м3) , на 3 км</t>
  </si>
  <si>
    <t>Машински утовар земље и шута са одвозом на депонију 3,5,7 км (м3) , на 5 км</t>
  </si>
  <si>
    <t>Машински утовар земље и шута са одвозом на депонију 3,5,7 км (м3) , на 7 км</t>
  </si>
  <si>
    <t>Производња асфалтне масе (Багела) (т), транспорт на 5км</t>
  </si>
  <si>
    <t>Машински ископ земље са одвозом до 0,3 м3/м (за канале)</t>
  </si>
  <si>
    <t>Машински ископ земље са одвозом  0,3 м3/м-1,00м3/м  (за канале)</t>
  </si>
  <si>
    <t>Утовар и одвоз изгребаног асфалта за д=1цм (м2) норма за 600м2/дану</t>
  </si>
  <si>
    <t>Рад фрезе на гребању асфалта за д=1цм (м2)</t>
  </si>
  <si>
    <t>Набавка,транспорт,планирање и ваљање  тампона (у збијеном стању) 0-30</t>
  </si>
  <si>
    <t>Набавка,транспорт,планирање и ваљање  тампона (у збијеном стању) 0-60</t>
  </si>
  <si>
    <t>Набавка,транспорт и машинска уградња асфалта-АБ16  д-7цм</t>
  </si>
  <si>
    <t>Набавка,транспорт и машинска уградња асфалта-АБ11  д-6цм</t>
  </si>
  <si>
    <t>Набавка,транспорт и ручна уградња асфалта-АБ8  д-5цм</t>
  </si>
  <si>
    <t>Издизање шахт поклопаца и сливних решетки на коту нивелете/ком.</t>
  </si>
  <si>
    <t>Издизање водоводних шелни на коту нивелете /ком.</t>
  </si>
  <si>
    <t>Набавка,транспорт и уградња бетона МБ20 /м3</t>
  </si>
  <si>
    <t>Набавка,транспорт и уградња армираног бетона МБ20 /м3</t>
  </si>
  <si>
    <t>Вађење,утовар и уградња природног каменог материјала из локалних позајмишта по м3 у растреситом стању</t>
  </si>
  <si>
    <t>Израда потпорних и крилних задова као и опораца за мостове армираним бетоном са израдом потребне оплате. Цена обухвата само рад по м3 бетона</t>
  </si>
  <si>
    <t>Уградња потребне арматуре за израду потпорних и крилних зидова. Цена је само за рад по кг</t>
  </si>
  <si>
    <t>Уградња мостовске ограде од округлих цеви према достављеним детаљима. Цена обухвата и заштиту основном и заштитном бојом по м дужном</t>
  </si>
  <si>
    <t>Уградња одбојне заштитне ограде по м дужном</t>
  </si>
  <si>
    <t>Фарбање постојеће ограде на мостовима. Цена обухвата скидање корозије и два пута заштиту основном и завршном бојом по м дужном</t>
  </si>
  <si>
    <t>Уградња армирано бетонских цеви на тампонској подлози  д=15цм  фи 400</t>
  </si>
  <si>
    <t>Уградња армирано бетонских цеви на тампонској подлози  д=15цм  фи 600</t>
  </si>
  <si>
    <t>Уградња армирано бетонских цеви на тампонској подлози  д=15цм  фи 800</t>
  </si>
  <si>
    <t>Уградња армирано бетонских цеви на тампонској подлози  д=15цм  фи 1000</t>
  </si>
  <si>
    <t>ЦЕНОВНИК ВОЗИЛА</t>
  </si>
  <si>
    <t>Фап 1921</t>
  </si>
  <si>
    <t>Фап 1414</t>
  </si>
  <si>
    <t>Застава ОМ</t>
  </si>
  <si>
    <t>МААХ</t>
  </si>
  <si>
    <t>ЦЕНОВНИК РАДА МАШИНА</t>
  </si>
  <si>
    <t>Финишер средњи</t>
  </si>
  <si>
    <t>Булдозер ТГ 110</t>
  </si>
  <si>
    <t>УЛТ 160</t>
  </si>
  <si>
    <t>Утоваривач Л 800</t>
  </si>
  <si>
    <t>Машина за опсецање асфалта Раб 7</t>
  </si>
  <si>
    <t>Ваљак ДW 11Б</t>
  </si>
  <si>
    <t>Ваљак БW141</t>
  </si>
  <si>
    <t>Ваљак БW 101 А</t>
  </si>
  <si>
    <t>Ваљак БW 76 СЛ</t>
  </si>
  <si>
    <t>Вибро плоча АМАН 2220</t>
  </si>
  <si>
    <t>Вибро жаба АМАН АДС 70</t>
  </si>
  <si>
    <t>Грејдер</t>
  </si>
  <si>
    <t>Ровокопач Атлас</t>
  </si>
  <si>
    <t>Ровокопач ЈЦБ</t>
  </si>
  <si>
    <t>Компресор са опремом ПКП</t>
  </si>
  <si>
    <t>Компресор са опремом КДВ 3/198</t>
  </si>
  <si>
    <t>Компресор са опремом ДЕМАГ 305/6</t>
  </si>
  <si>
    <t>Машина за линије Л 200</t>
  </si>
  <si>
    <t>Машина за рециклажу асфалта багела</t>
  </si>
  <si>
    <t>ЦЕНОВНИК РАДА РАДНИКА НА НЕНОРМИРАНИМ ПОСЛОВИМА</t>
  </si>
  <si>
    <t>НК</t>
  </si>
  <si>
    <t>ПК</t>
  </si>
  <si>
    <t>КВ</t>
  </si>
  <si>
    <t>ВК</t>
  </si>
  <si>
    <t>Техничар</t>
  </si>
  <si>
    <t>ЦЕНЕ УСЛУГА ОДРЖАВАЊА У ЗИМСКОМ ПЕРИОДУ (ГРАДСКИХ ПУТЕВА И УЛИЦА)</t>
  </si>
  <si>
    <t>ФАП 1921</t>
  </si>
  <si>
    <t>Мерцедес</t>
  </si>
  <si>
    <t>Волво</t>
  </si>
  <si>
    <t>Унимаг 1000</t>
  </si>
  <si>
    <t>Мултикар</t>
  </si>
  <si>
    <t>Утоваривач УЛТ 160</t>
  </si>
  <si>
    <t>Возило З 50.8</t>
  </si>
  <si>
    <t>Хидраулични чистач</t>
  </si>
  <si>
    <t>Циклон посипач</t>
  </si>
  <si>
    <t>Вучни посипач</t>
  </si>
  <si>
    <t>Грајдер Г 111</t>
  </si>
  <si>
    <t>Багер атлас</t>
  </si>
  <si>
    <t>Радник</t>
  </si>
  <si>
    <t>Паушални месечни износ</t>
  </si>
  <si>
    <t>УСЛУГЕ ОДРЖАВАЊА ЛОКАЛНИХ И НЕКАТЕГОРИСАНИХ ПУТЕВА</t>
  </si>
  <si>
    <t xml:space="preserve"> ЦЕНОВНИК ВОЗИЛА</t>
  </si>
  <si>
    <t>ЦЕНОВНИК ТРАНСПОРТА И МЕХАНИЗАЦИЈЕ ЗА ПОНУДЕ И ЛИЦИТАЦИЈЕ , ЦЕНА КОШТАЊА РАДА ОСНОВНОГ СРЕДСТВА ПО ЧАСУ</t>
  </si>
  <si>
    <t>Камион ФАП 1921</t>
  </si>
  <si>
    <t>Камион ФАП 14 К</t>
  </si>
  <si>
    <t>Камион са приколицом</t>
  </si>
  <si>
    <t>Полутеретно возило</t>
  </si>
  <si>
    <t>Булдожер ТГ 110+ТГ 160</t>
  </si>
  <si>
    <t>ЈЦБ 3-4</t>
  </si>
  <si>
    <t>Утоваривач УЛТ160-УЛТ 150</t>
  </si>
  <si>
    <t>Вибро ваљак ДW 11</t>
  </si>
  <si>
    <t>Вибро ваљак БW 141</t>
  </si>
  <si>
    <t>Вибро ваљак БW 101</t>
  </si>
  <si>
    <t xml:space="preserve">Машина за резање асфалта </t>
  </si>
  <si>
    <t>Компресор са опремом</t>
  </si>
  <si>
    <t xml:space="preserve">Финишер </t>
  </si>
  <si>
    <t>ЦЕНА КОШТАЊА РАДА РАДНИКА ПО ЧАСУ</t>
  </si>
  <si>
    <t>НК радник</t>
  </si>
  <si>
    <t>ПК радник</t>
  </si>
  <si>
    <t>КВ радник</t>
  </si>
  <si>
    <t>ИВ техничар</t>
  </si>
  <si>
    <t>ВК радник</t>
  </si>
  <si>
    <t>ЦЕНОВНИК  УСЛУГА ОДРЖАВАЊА У ЗИМСКОМ ПЕРИОДУ (ЛОКАЛНИХ ПУТЕВА И УЛИЦА)</t>
  </si>
  <si>
    <t>ЦЕНОВНИК ВАНРЕДНИХ И НЕОБАВЕЗНИХ УСЛУГА ЗА ТРЕЧА ЛИЦА У ОБЛАСТИ ГРАЂЕВИНАРСТВА, ЦЕНА КОШТАЊА ОСНОВНОГ СРЕДСТВА ПО ЧАСУ</t>
  </si>
  <si>
    <t>З. ОМ</t>
  </si>
  <si>
    <t>МААН</t>
  </si>
  <si>
    <t>Фап 20.22</t>
  </si>
  <si>
    <t>Булдожер ТГ 160</t>
  </si>
  <si>
    <t>УЛТ 160 и УЛТ 150</t>
  </si>
  <si>
    <t>Ваљак ДW 11 Б-11т</t>
  </si>
  <si>
    <t>Ваљак БW 141-8,5т</t>
  </si>
  <si>
    <t>Ваљак АВ 40-4т</t>
  </si>
  <si>
    <t>Ваљак БW 101 А и АМАН 20 (1.8-2т)</t>
  </si>
  <si>
    <t>Грејдер Г111</t>
  </si>
  <si>
    <t>Ровокопач ЈЦБ 3 и 4</t>
  </si>
  <si>
    <t>Мачина за линије Л200</t>
  </si>
  <si>
    <t>Нисконосећа-киперка (20.22)</t>
  </si>
  <si>
    <t>Нисконосећа-Волво</t>
  </si>
  <si>
    <t>Волво-Нисконосећа комплет (гажени км-225,00 дин)</t>
  </si>
  <si>
    <t>Фап 2022-Нисконосећа комплет (гажени км-190,00 дин)</t>
  </si>
  <si>
    <t>ЦЕНА КОШТАЊА РАДНИКА ПО ЧАСУ</t>
  </si>
  <si>
    <t>ЦЕНА ОПРЕМЕ ПО ЧАСУ</t>
  </si>
  <si>
    <t>Грејдер Г 111</t>
  </si>
  <si>
    <t>Утоваривач УЛТ 160-УЛТ 150</t>
  </si>
  <si>
    <t>Машина за резање асфалта</t>
  </si>
  <si>
    <t>IV техничар</t>
  </si>
  <si>
    <t>ЦЕНЕ ОДРЖАВАЊА ЈАВНЕ ХИГИЈЕНЕ</t>
  </si>
  <si>
    <t>Ручно чишћење (х)</t>
  </si>
  <si>
    <t>Ручно чишћење (м2)</t>
  </si>
  <si>
    <t>Прочишћавање ручно(х)</t>
  </si>
  <si>
    <t>Сакупљање папира(м2)</t>
  </si>
  <si>
    <t>Прање аутоцистерном (м2)</t>
  </si>
  <si>
    <t>Прање аутоцистерном (х)</t>
  </si>
  <si>
    <t>Рад ФС уређаја(х)</t>
  </si>
  <si>
    <t>Камион кипер(х)</t>
  </si>
  <si>
    <t>Машинско чишћење улица (м)</t>
  </si>
  <si>
    <t>Машинско чишћење улица (х)</t>
  </si>
  <si>
    <t>Машинско чишћење тротоара(х)</t>
  </si>
  <si>
    <t>Рад на уклањању депонија(м3)</t>
  </si>
  <si>
    <t>Ручно чишћење снега(х)</t>
  </si>
  <si>
    <t>Рад трактора ТВ(х)</t>
  </si>
  <si>
    <t>ЦЕНЕ ОДРЖАВАЊА КИШНЕ КАНАЛИЗАЦИЈЕ</t>
  </si>
  <si>
    <t>Рад цистерне на пробијању</t>
  </si>
  <si>
    <t>Чишћење сливника</t>
  </si>
  <si>
    <t>Рад радника на чишћењу шахти и сливника</t>
  </si>
  <si>
    <t>Рад камиона кипер</t>
  </si>
  <si>
    <t>Одвоз муља</t>
  </si>
  <si>
    <t>ЦЕНЕ ЈАВНОГ WC-a</t>
  </si>
  <si>
    <t>ЦЕНЕ РОБЕ ЗА ДАЉУ ПРОДАЈУ</t>
  </si>
  <si>
    <t>Пластична канта од 140 л</t>
  </si>
  <si>
    <t>Пластични контејнер од 1,1 м3</t>
  </si>
  <si>
    <t>Метални контејнер од 1,1 м3</t>
  </si>
  <si>
    <t>Ценовник за извођење радова на интервентном одржавању путева и одржавању путева у ванредним ситуацијама</t>
  </si>
  <si>
    <t>Обележавање трасе на терену са свим потребним елементима за безбедно извођење радова (обрачун по м дузном)</t>
  </si>
  <si>
    <t>Сечење шибља и ниског растиња поред коловоза тримером и моторном тестером(обрачун по сату)</t>
  </si>
  <si>
    <t>Утовар и одвоз посеченог шибља на депонију до 5км(обрачун по одвеженој тури)</t>
  </si>
  <si>
    <t>Машински ископ канала са одбацивањем земље на страну и планирањем(обрачун по м3)</t>
  </si>
  <si>
    <t>Ручни ископ земље за канале,утовар и одвоз на Депонију(обрачун по м3)</t>
  </si>
  <si>
    <t>Превоз радника и алата  путарским возилом до места радова и назад       (обрачун по км)</t>
  </si>
  <si>
    <t>Транспорт машина нисконосећом приколицом до места радова и назад    (обрачун по км)</t>
  </si>
  <si>
    <t>Рад грађевинских машина  (обрачун по сату)</t>
  </si>
  <si>
    <t>Ровокопач ЈЦБ (сат)</t>
  </si>
  <si>
    <t>Грејдер (сат)</t>
  </si>
  <si>
    <t>Булдозер (сат)</t>
  </si>
  <si>
    <t>Ваљак (сат)</t>
  </si>
  <si>
    <t>Утоваривач УЛТ 160 (сат)</t>
  </si>
  <si>
    <t>Компресор (сат)</t>
  </si>
  <si>
    <t>Ровокопач Атлас (сат)</t>
  </si>
  <si>
    <t>Утовар и одвоз вишка земље из ископа (обрачун по м3)</t>
  </si>
  <si>
    <t>Рушење постојећих бетонских пропуста са одвозом шута на депонију до 5км (обрачун по м2)</t>
  </si>
  <si>
    <t>Машински ископ земље за израду пропуста са одбацивањем земље на страну (обрачун по м3)</t>
  </si>
  <si>
    <t xml:space="preserve">Набавка,транспорт и уградња каменог материјала 0-30 и 0-60 у збијеном стању (обрачун по м3) </t>
  </si>
  <si>
    <t>Рад цистерне на прочишћавању постојећих пропуста (обрачун по сату)</t>
  </si>
  <si>
    <t>Набавка,транспорт и уградња бетонских цеви (обрачун по м)</t>
  </si>
  <si>
    <t>ФИ 300  -(м)</t>
  </si>
  <si>
    <t>ФИ 400  (арм)-(м)</t>
  </si>
  <si>
    <t>ФИ 500 (арм)-(м)</t>
  </si>
  <si>
    <t>ФИ 1000 (арм)-(м)</t>
  </si>
  <si>
    <t>Израда потпорних зидова опораца бетоном МБ20 у оплати (обрачун по м3)</t>
  </si>
  <si>
    <t>Набавка,транспорт и уградња потребне арматуре за зидове и опорце         (обрачун по кг)</t>
  </si>
  <si>
    <t>Набавка,транспорт и уградња асфалта АБ 16 д=7цм у ваљаном стању     (обрачун по м2)</t>
  </si>
  <si>
    <t xml:space="preserve">Овилазак путних праваца због увида у стање коловоза  </t>
  </si>
  <si>
    <t>Ценовник услуга комуналног одржавања локалних,некатегорисаних и атарских путева на сеоском подручију на територији града Крагујевца</t>
  </si>
  <si>
    <t>Рушење оштећеног асфалта д=5цм са опсецањем у правилне површине величине до 10м2 са утоваром и одвозом ископаног материјала до 1км. (обрачун по м2)</t>
  </si>
  <si>
    <t>Рушење оштећеног асфалта д=5цм са опсецањем у правилне површине величине преко 10м са утоваром и одвозом ископаног материјала до 1км. (обрачун по м2)</t>
  </si>
  <si>
    <t>Крпљење ударних рупа асфалтном масом АБ 8 по систему шлемовања са емулзирањем ивице рупе и ваљањем (ручна уградња)                           (обрачун по тони уграђене масе)</t>
  </si>
  <si>
    <t>Крпљење ударних рупа асфалтном масом АБ 16 до 5цм увећ припремљене и опсечене површине са додатком тампона 0-30мм и емулзирањем ивице рупа.  (Обрачун по м2)</t>
  </si>
  <si>
    <t>Ручно чишћење осулина и ригола са утоваром у возило (трактор) и одвозом на депонију дебљине 3-5км растресито. (Обрачун по м3 у растреситом стању)</t>
  </si>
  <si>
    <t>Крчење шибља са утоваром и одвозом на даљину 3-5 км.Машинско 80%,ручно 20%.Позиција обухвата крчење 2м од ивице банкине и 4м висине.               (Обрачун по м2 од ивице банкине</t>
  </si>
  <si>
    <t>Рад „Унимага“ на кошењу траве са банкина. (Обрачун по м2)</t>
  </si>
  <si>
    <t>Набавка и уградња армирано бетонских цеви на тампонскј подлози до 10цм.</t>
  </si>
  <si>
    <t>Ø 300 (ком)</t>
  </si>
  <si>
    <t>Ø 400 (ком)</t>
  </si>
  <si>
    <t>Ø 500 (ком)</t>
  </si>
  <si>
    <t>Ø1000 (ком)</t>
  </si>
  <si>
    <t>Ручно-машински ископ земље III и IV категорије за постављање пропуста са утоваром и одвозом на депонију 3-5км. (Обрачун по м3 у збијеном стању)</t>
  </si>
  <si>
    <t>Ручно ископ земље III и IV категорије за темеље потпорних зидова са одбацивањем на страну. (Обрачун по м3 у збијеном стању)</t>
  </si>
  <si>
    <t>Машински ископ земље за одводне канале поред пута са утовом и одвозом од 1-3 км. (Oбрачун по м3 у збијеном стању)</t>
  </si>
  <si>
    <t>Набавка,транспорт и уградња агрегата 0-30. (Обрачун по м3 у збијеном стању)</t>
  </si>
  <si>
    <t>Израда потпорних зидова и опораца бетоном МБ20 у двостраној оплати     (обрачун по м3)</t>
  </si>
  <si>
    <t>Набавка и уградња потребне арматуре за потпорне зидове и опорце.          (Обрачун по килограму)</t>
  </si>
  <si>
    <t xml:space="preserve">Набавка и уградња мостовске ограде од округлих цеви Ø2“ дебљине зидова 3мм.Ограда садржи рукохват,средњу распонску и стубове на растојању од 1,5-2м.Позиција обухвата набавку ограде,фарбање основном бојом два пута и уљаном бојом два пута као и постављање на мосту или пропусту у остављене рупе, или накнадно проштемоване отворе. (Обрачун по м) </t>
  </si>
  <si>
    <t>Набавка и уградња одбојне ограде (Обрачун по м)</t>
  </si>
  <si>
    <t>Фарбање ограде на мостовима.Позиција обухвата скидање корозије са ограде,фарбање два пута основном и два пута уљаном бојом.(Обрачун по м)</t>
  </si>
  <si>
    <t>Рад грађевинских машина са транспортом</t>
  </si>
  <si>
    <t>Ваљак</t>
  </si>
  <si>
    <t>Компресор</t>
  </si>
  <si>
    <t>Булдожер</t>
  </si>
  <si>
    <t>Ценовник услуга комуналног одржавања локалних,некатегорисаних и атарских путева на сеоском подручију на територији града Крагујевца-ДОПУНА</t>
  </si>
  <si>
    <t>Превоз радника алата путарским возилом до места извођења радова и назад (обрачун по пређеном км)</t>
  </si>
  <si>
    <t>Крчење шибља са утоваром и одвозом на даљину од 3 до 5 км 80% машински и 20% ручно.(позиција обухвата 2м од ивице банкине).(Обрачун по м2)</t>
  </si>
  <si>
    <t xml:space="preserve">Датум:______________________                                                                                                                                                   </t>
  </si>
  <si>
    <t>Oвлашћено лице: ____________________</t>
  </si>
  <si>
    <t xml:space="preserve">Стање на дан 31.12. 2015. године* </t>
  </si>
  <si>
    <t>Споразумни раскид</t>
  </si>
  <si>
    <t>Инвалидска пензија</t>
  </si>
  <si>
    <t>Повреда радне дисциплине</t>
  </si>
  <si>
    <t>Повредна радне обавезе</t>
  </si>
  <si>
    <t>Истек рока</t>
  </si>
  <si>
    <t>Упућивање на период од 12 месеци од другог КЈС</t>
  </si>
  <si>
    <t>Повећан обим посла</t>
  </si>
  <si>
    <t xml:space="preserve">Стање на дан 31.03. 2016. године** </t>
  </si>
  <si>
    <t>Датум: 31.03.2016.године</t>
  </si>
  <si>
    <t>Овлашћено лице: ____________________</t>
  </si>
  <si>
    <t>Овлашћено лице: _____________________</t>
  </si>
  <si>
    <t>Овлашћено лице: __________________</t>
  </si>
  <si>
    <t xml:space="preserve">Образац 1 </t>
  </si>
  <si>
    <t>Предузеће: __________________</t>
  </si>
  <si>
    <t xml:space="preserve">Матични број: ________________________ </t>
  </si>
  <si>
    <t xml:space="preserve">БИЛАНС УСПЕХА </t>
  </si>
  <si>
    <t xml:space="preserve">у 000 динара </t>
  </si>
  <si>
    <t xml:space="preserve">Група рачуна, рачун </t>
  </si>
  <si>
    <t xml:space="preserve">ПОЗИЦИЈА </t>
  </si>
  <si>
    <t xml:space="preserve">АОП </t>
  </si>
  <si>
    <t>Реализација</t>
  </si>
  <si>
    <t xml:space="preserve">Претходна година </t>
  </si>
  <si>
    <t xml:space="preserve">План </t>
  </si>
  <si>
    <t xml:space="preserve">Реализација </t>
  </si>
  <si>
    <t xml:space="preserve">  </t>
  </si>
  <si>
    <t xml:space="preserve">ПРИХОДИ ИЗ РЕДОВНОГ ПОСЛОВАЊА </t>
  </si>
  <si>
    <t xml:space="preserve">60 до 65, осим 62 и 63 </t>
  </si>
  <si>
    <t xml:space="preserve">А. ПОСЛОВНИ ПРИХОДИ (1002 + 1009 + 1016 + 1017) </t>
  </si>
  <si>
    <t xml:space="preserve">3. Приходи од продаје робе осталим повезаним правним лицима на домаћем тржишту </t>
  </si>
  <si>
    <t xml:space="preserve">4. Приходи од продаје робе осталим повезаним правним лицима на иностраном тржишту </t>
  </si>
  <si>
    <t xml:space="preserve">5. Приходи од продаје робе на домаћем тржишту </t>
  </si>
  <si>
    <t xml:space="preserve">6. Приходи од продаје робе на иностраном тржишту </t>
  </si>
  <si>
    <t xml:space="preserve">(1010 + 1011 + 1012 + 1013 + 1014 + 1015) </t>
  </si>
  <si>
    <t xml:space="preserve">3. Приходи од продаје производа и услуга осталим повезаним правним лицима на домаћем тржишту </t>
  </si>
  <si>
    <t xml:space="preserve">4. Приходи од продаје производа и услуга осталим повезаним правним лицима на иностраном тржишту </t>
  </si>
  <si>
    <t xml:space="preserve">5. Приходи од продаје производа и услуга на домаћем тржишту </t>
  </si>
  <si>
    <t xml:space="preserve">РАСХОДИ ИЗ РЕДОВНОГ ПОСЛОВАЊА </t>
  </si>
  <si>
    <t xml:space="preserve">50 до 55, 62 и 63 </t>
  </si>
  <si>
    <t xml:space="preserve">Б. ПОСЛОВНИ РАСХОДИ (1019 - 1020 - 1021 + 1022 + 1023 + 1024 + 1025 + 1026 + 1027 + 1028 + 1029) ≥ 0 </t>
  </si>
  <si>
    <t xml:space="preserve">51 осим 513 </t>
  </si>
  <si>
    <t xml:space="preserve">541 до 549 </t>
  </si>
  <si>
    <t xml:space="preserve">В. ПОСЛОВНИ ДОБИТАК (1001 - 1018) ≥ 0 </t>
  </si>
  <si>
    <t xml:space="preserve">Г. ПОСЛОВНИ ГУБИТАК (1018 - 1001) ≥ 0 </t>
  </si>
  <si>
    <t xml:space="preserve">Д. ФИНАНСИЈСКИ ПРИХОДИ (1033 + 1038 + 1039) </t>
  </si>
  <si>
    <t xml:space="preserve">66, осим 662, 663 и 664 </t>
  </si>
  <si>
    <t xml:space="preserve">2. Финансијски приходи од осталих повезаних правних лица </t>
  </si>
  <si>
    <t xml:space="preserve">3. Приходи од учешћа у добитку придружених правних лица и заједничких подухвата </t>
  </si>
  <si>
    <t xml:space="preserve">4. Остали финансијски приходи </t>
  </si>
  <si>
    <t xml:space="preserve">663 и 664 </t>
  </si>
  <si>
    <t xml:space="preserve">Ђ. ФИНАНСИЈСКИ РАСХОДИ (1041 + 1046 + 1047) </t>
  </si>
  <si>
    <t xml:space="preserve">56, осим 562, 563 и 564 </t>
  </si>
  <si>
    <t xml:space="preserve">2. Финансијски расходи из односа са осталим повезаним правним лицима </t>
  </si>
  <si>
    <t xml:space="preserve">3. Расходи од учешћа у губитку придружених правних лица и заједничких подухвата </t>
  </si>
  <si>
    <t xml:space="preserve">566 и 569 </t>
  </si>
  <si>
    <t xml:space="preserve">4. Остали финансијски расходи </t>
  </si>
  <si>
    <t xml:space="preserve">563 и 564 </t>
  </si>
  <si>
    <t xml:space="preserve">Е. ДОБИТАК ИЗ ФИНАНСИРАЊА (1032 - 1040) </t>
  </si>
  <si>
    <t xml:space="preserve">Ж. ГУБИТАК ИЗ ФИНАНСИРАЊА (1040- 1032) </t>
  </si>
  <si>
    <t xml:space="preserve">683 и 685 </t>
  </si>
  <si>
    <t xml:space="preserve">583 и 585 </t>
  </si>
  <si>
    <t xml:space="preserve">67 и 68, осим 683 и 685 </t>
  </si>
  <si>
    <t xml:space="preserve">Ј. ОСТАЛИ ПРИХОДИ </t>
  </si>
  <si>
    <t xml:space="preserve">57 и 58, осим 583 и 585 </t>
  </si>
  <si>
    <t xml:space="preserve">К. ОСТАЛИ РАСХОДИ </t>
  </si>
  <si>
    <t xml:space="preserve">69-59 </t>
  </si>
  <si>
    <t xml:space="preserve">М. НЕТО ДОБИТАК ПОСЛОВАЊА КОЈЕ СЕ ОБУСТАВЉА, ЕФЕКТИ ПРОМЕНЕ РАЧУНОВОДСТВЕНЕ ПОЛИТИКЕ И ИСПРАВКА ГРЕШАКА ИЗ РАНИЈИХ ПЕРИОДА </t>
  </si>
  <si>
    <t xml:space="preserve">59-69 </t>
  </si>
  <si>
    <t xml:space="preserve">Н. НЕТО ГУБИТАК ПОСЛОВАЊА КОЈЕ СЕ ОБУСТАВЉА, РАСХОДИ ПРОМЕНЕ РАЧУНОВОДСТВЕНЕ ПОЛИТИКЕ И ИСПРАВКА ГРЕШАКА ИЗ РАНИЈИХ ПЕРИОДА </t>
  </si>
  <si>
    <t xml:space="preserve">П. ПОРЕЗ НА ДОБИТАК </t>
  </si>
  <si>
    <t xml:space="preserve">део 722 </t>
  </si>
  <si>
    <t xml:space="preserve">Р. ИСПЛАЋЕНА ЛИЧНА ПРИМАЊА ПОСЛОДАВЦА </t>
  </si>
  <si>
    <t xml:space="preserve">С. НЕТО ДОБИТАК (1058 - 1059 - 1060 - 1061 + 1062 - 1063) </t>
  </si>
  <si>
    <t xml:space="preserve">Т. НЕТО ГУБИТАК (1059 - 1058 + 1060 + 1061 - 1062 + 1063) </t>
  </si>
  <si>
    <t xml:space="preserve">1. Основна зарада по акцији </t>
  </si>
  <si>
    <t xml:space="preserve">2. Умањена (разводњена) зарада по акцији </t>
  </si>
  <si>
    <t xml:space="preserve">Датум: ________________ </t>
  </si>
  <si>
    <t xml:space="preserve">Овлашћено лице: _______________________ </t>
  </si>
  <si>
    <t xml:space="preserve">М.П. </t>
  </si>
  <si>
    <t xml:space="preserve">Образац 1А </t>
  </si>
  <si>
    <t xml:space="preserve">БИЛАНС СТАЊА </t>
  </si>
  <si>
    <t>Стање на дан</t>
  </si>
  <si>
    <t>Планирано стање на дан</t>
  </si>
  <si>
    <t xml:space="preserve">АКТИВА </t>
  </si>
  <si>
    <t xml:space="preserve">А. УПИСАНИ А НЕУПЛАЋЕНИ КАПИТАЛ </t>
  </si>
  <si>
    <t xml:space="preserve">Б. СТАЛНА ИМОВИНА (0003 + 0010 + 0019 + 0024 + 0034) </t>
  </si>
  <si>
    <t xml:space="preserve">010 и део 019 </t>
  </si>
  <si>
    <t xml:space="preserve">1. Улагања у развој </t>
  </si>
  <si>
    <t xml:space="preserve">011, 012 и део 019 </t>
  </si>
  <si>
    <t xml:space="preserve">2. Концесије, патенти, лиценце, робне и услужне марке, софтвер и остала права </t>
  </si>
  <si>
    <t xml:space="preserve">013 и део 019 </t>
  </si>
  <si>
    <t xml:space="preserve">3. Гудвил </t>
  </si>
  <si>
    <t xml:space="preserve">014 и део 019 </t>
  </si>
  <si>
    <t xml:space="preserve">4. Остала нематеријална имовина </t>
  </si>
  <si>
    <t xml:space="preserve">015 и део 019 </t>
  </si>
  <si>
    <t xml:space="preserve">5. Нематеријална имовина у припреми </t>
  </si>
  <si>
    <t xml:space="preserve">016 и део 019 </t>
  </si>
  <si>
    <t xml:space="preserve">6. Аванси за нематеријалну имовину </t>
  </si>
  <si>
    <t xml:space="preserve">020, 021 и део 029 </t>
  </si>
  <si>
    <t xml:space="preserve">1. Земљиште </t>
  </si>
  <si>
    <t xml:space="preserve">022 и део 029 </t>
  </si>
  <si>
    <t xml:space="preserve">2. Грађевински објекти </t>
  </si>
  <si>
    <t xml:space="preserve">023 и део 029 </t>
  </si>
  <si>
    <t xml:space="preserve">3. Постројења и опрема </t>
  </si>
  <si>
    <t xml:space="preserve">024 и део 029 </t>
  </si>
  <si>
    <t xml:space="preserve">4. Инвестиционе некретнине </t>
  </si>
  <si>
    <t xml:space="preserve">025 и део 029 </t>
  </si>
  <si>
    <t xml:space="preserve">5. Остале некретнине, постројења и опрема </t>
  </si>
  <si>
    <t xml:space="preserve">026 и део 029 </t>
  </si>
  <si>
    <t xml:space="preserve">6. Некретнине, постројења и опрема у припреми </t>
  </si>
  <si>
    <t xml:space="preserve">027 и део 029 </t>
  </si>
  <si>
    <t xml:space="preserve">7. Улагања на туђим некретнинама, постројењима и опреми </t>
  </si>
  <si>
    <t xml:space="preserve">028 и део 029 </t>
  </si>
  <si>
    <t xml:space="preserve">8. Аванси за некретнине, постројења и опрему </t>
  </si>
  <si>
    <t xml:space="preserve">030, 031 и део 039 </t>
  </si>
  <si>
    <t xml:space="preserve">1. Шуме и вишегодишњи засади </t>
  </si>
  <si>
    <t xml:space="preserve">032 и део 039 </t>
  </si>
  <si>
    <t xml:space="preserve">2. Основно стадо </t>
  </si>
  <si>
    <t xml:space="preserve">037 и део 039 </t>
  </si>
  <si>
    <t xml:space="preserve">3. Биолошка средства у припреми </t>
  </si>
  <si>
    <t xml:space="preserve">038 и део 039 </t>
  </si>
  <si>
    <t xml:space="preserve">4. Аванси за биолошка средства </t>
  </si>
  <si>
    <t xml:space="preserve">04. осим 047 </t>
  </si>
  <si>
    <t xml:space="preserve">(0025 + 0026 + 0027 + 0028 + 0029 + 0030 + 0031 + 0032 + 0033) </t>
  </si>
  <si>
    <t xml:space="preserve">040 и део 049 </t>
  </si>
  <si>
    <t xml:space="preserve">1. Учешћа у капиталу зависних правних лица </t>
  </si>
  <si>
    <t xml:space="preserve">041 и део 049 </t>
  </si>
  <si>
    <t xml:space="preserve">2. Учешћа у капиталу придружених правних лица и заједничким подухватима </t>
  </si>
  <si>
    <t xml:space="preserve">042 и део 049 </t>
  </si>
  <si>
    <t xml:space="preserve">3. Учешћа у капиталу осталих правних лица и друге хартије од вредности расположиве за продају </t>
  </si>
  <si>
    <t xml:space="preserve">део 043, део 044 и део 049 </t>
  </si>
  <si>
    <t xml:space="preserve">4. Дугорочни пласмани матичним и зависним правним лицима </t>
  </si>
  <si>
    <t xml:space="preserve">5. Дугорочни пласмани осталим повезаним правним лицима </t>
  </si>
  <si>
    <t xml:space="preserve">део 045 и део 049 </t>
  </si>
  <si>
    <t xml:space="preserve">6. Дугорочни пласмани у земљи </t>
  </si>
  <si>
    <t xml:space="preserve">7. Дугорочни пласмани у иностранству </t>
  </si>
  <si>
    <t xml:space="preserve">046 и део 049 </t>
  </si>
  <si>
    <t xml:space="preserve">8. Хартије од вредности које се држе до доспећа </t>
  </si>
  <si>
    <t xml:space="preserve">048 и део 049 </t>
  </si>
  <si>
    <t xml:space="preserve">9. Остали дугорочни финансијски пласмани </t>
  </si>
  <si>
    <t xml:space="preserve">(0035 + 0036 + 0037 + 0038 + 0039 + 0040 + 0041) </t>
  </si>
  <si>
    <t xml:space="preserve">050 и део 059 </t>
  </si>
  <si>
    <t xml:space="preserve">1. Потраживања од матичног и зависних правних лица </t>
  </si>
  <si>
    <t xml:space="preserve">051 и део 059 </t>
  </si>
  <si>
    <t xml:space="preserve">2. Потраживања од осталих повезаних лица </t>
  </si>
  <si>
    <t xml:space="preserve">052 и део 059 </t>
  </si>
  <si>
    <t xml:space="preserve">3. Потраживања по основу продаје на робни кредит </t>
  </si>
  <si>
    <t xml:space="preserve">053 и део 059 </t>
  </si>
  <si>
    <t xml:space="preserve">4. Потраживања за продају по уговорима о финансијском лизингу </t>
  </si>
  <si>
    <t xml:space="preserve">054 и део 059 </t>
  </si>
  <si>
    <t xml:space="preserve">5. Потраживања по основу јемства </t>
  </si>
  <si>
    <t xml:space="preserve">055 и део 059 </t>
  </si>
  <si>
    <t xml:space="preserve">6. Спорна и сумњива потраживања </t>
  </si>
  <si>
    <t xml:space="preserve">056 и део 059 </t>
  </si>
  <si>
    <t xml:space="preserve">7. Остала дугорочна потраживања </t>
  </si>
  <si>
    <t xml:space="preserve">В. ОДЛОЖЕНА ПОРЕСКА СРЕДСТВА </t>
  </si>
  <si>
    <t xml:space="preserve">Г. ОБРТНА ИМОВИНА (0044 + 0051 + 0059 + 0060 + 0061 + 0062 + 0068 + 0069 + 0070) </t>
  </si>
  <si>
    <t xml:space="preserve">Класа 1 </t>
  </si>
  <si>
    <t xml:space="preserve">1. Материјал, резервни делови, алат и ситан инвентар </t>
  </si>
  <si>
    <t xml:space="preserve">2. Недовршена производња и недовршене услуге </t>
  </si>
  <si>
    <t xml:space="preserve">3. Готови производи </t>
  </si>
  <si>
    <t xml:space="preserve">4. Роба </t>
  </si>
  <si>
    <t xml:space="preserve">5. Стална средства намењена продаји </t>
  </si>
  <si>
    <t xml:space="preserve">6. Плаћени аванси за залихе и услуге </t>
  </si>
  <si>
    <t xml:space="preserve">200 и део 209 </t>
  </si>
  <si>
    <t xml:space="preserve">1. Купци у земљи - матична и зависна правна лица </t>
  </si>
  <si>
    <t xml:space="preserve">201 и део 209 </t>
  </si>
  <si>
    <t xml:space="preserve">2. Купци у Иностранству - матична и зависна правна лица </t>
  </si>
  <si>
    <t xml:space="preserve">202 и део 209 </t>
  </si>
  <si>
    <t xml:space="preserve">3. Купци у земљи - остала повезана правна лица </t>
  </si>
  <si>
    <t xml:space="preserve">203 и део 209 </t>
  </si>
  <si>
    <t xml:space="preserve">4. Купци у иностранству - остала повезана правна лица </t>
  </si>
  <si>
    <t xml:space="preserve">204 и део 209 </t>
  </si>
  <si>
    <t xml:space="preserve">5. Купци у земљи </t>
  </si>
  <si>
    <t xml:space="preserve">205 и део 209 </t>
  </si>
  <si>
    <t xml:space="preserve">6. Купци у иностранству </t>
  </si>
  <si>
    <t xml:space="preserve">206 и део 209 </t>
  </si>
  <si>
    <t xml:space="preserve">7. Остала потраживања по основу продаје </t>
  </si>
  <si>
    <t xml:space="preserve">23 осим 236 и 237 </t>
  </si>
  <si>
    <t xml:space="preserve">230 и део 239 </t>
  </si>
  <si>
    <t xml:space="preserve">1. Краткорочни кредити и пласмани - матична и зависна правна лица </t>
  </si>
  <si>
    <t xml:space="preserve">231 и део 239 </t>
  </si>
  <si>
    <t xml:space="preserve">2. Краткорочни кредити и пласмани - остала повезана правна лица </t>
  </si>
  <si>
    <t xml:space="preserve">232 и део 239 </t>
  </si>
  <si>
    <t xml:space="preserve">3. Краткорочни кредити и зајмови у земљи </t>
  </si>
  <si>
    <t xml:space="preserve">233 и део 239 </t>
  </si>
  <si>
    <t xml:space="preserve">4. Краткорочни кредити и зајмови у иностранству </t>
  </si>
  <si>
    <t xml:space="preserve">234, 235, 238 и део 239 </t>
  </si>
  <si>
    <t xml:space="preserve">5. Остали краткорочни финансијски пласмани </t>
  </si>
  <si>
    <t xml:space="preserve">28 осим 288 </t>
  </si>
  <si>
    <t xml:space="preserve">Д. УКУПНА АКТИВА - ПОСЛОВНА ИМОВИНА (0001 + 0002 + 0042 + 0043) </t>
  </si>
  <si>
    <t xml:space="preserve">Ђ. ВАНБИЛАНСНА АКТИВА </t>
  </si>
  <si>
    <t xml:space="preserve">ПАСИВА </t>
  </si>
  <si>
    <t xml:space="preserve">А. КАПИТАЛ (0402 + 0411 - 0412 + 0413 + 0414 + 0415 - 0416 + 0417 + 0420 - 0421) ≥ 0 = (0071 - 0424 - 0441 -0442) </t>
  </si>
  <si>
    <t xml:space="preserve">1. Акцијски капитал </t>
  </si>
  <si>
    <t xml:space="preserve">2. Удели друштава с ограниченом одговорношћу </t>
  </si>
  <si>
    <t xml:space="preserve">3. Улози </t>
  </si>
  <si>
    <t xml:space="preserve">4. Државни капитал </t>
  </si>
  <si>
    <t xml:space="preserve">5. Друштвени капитал </t>
  </si>
  <si>
    <t xml:space="preserve">6. Задружни удели </t>
  </si>
  <si>
    <t xml:space="preserve">7. Емисиона премија </t>
  </si>
  <si>
    <t xml:space="preserve">8. Остали основни капитал </t>
  </si>
  <si>
    <t xml:space="preserve">047 и 237 </t>
  </si>
  <si>
    <t xml:space="preserve">В. РЕВАЛОРИЗАЦИОНЕ РЕЗЕРВЕ ПО ОСНОВУ РЕВАЛОРИЗАЦИЈЕ НЕМАТЕРИЈАЛНЕ ИМОВИНЕ, НЕКРЕТНИНА, ПОСТРОЈЕЊА И ОПРЕМЕ </t>
  </si>
  <si>
    <t xml:space="preserve">33 осим 330 </t>
  </si>
  <si>
    <t xml:space="preserve">1. Нераспоређени добитак ранијих година </t>
  </si>
  <si>
    <t xml:space="preserve">2. Нераспоређени добитак текуће године </t>
  </si>
  <si>
    <t xml:space="preserve">X. ГУБИТАК (0422 + 0423) </t>
  </si>
  <si>
    <t xml:space="preserve">1. Губитак ранијих година </t>
  </si>
  <si>
    <t xml:space="preserve">2. Губитак текуће године </t>
  </si>
  <si>
    <t xml:space="preserve">Б. ДУГОРОЧНА РЕЗЕРВИСАЊА И ОБАВЕЗЕ (0425 + 0432) </t>
  </si>
  <si>
    <t xml:space="preserve">X. ДУГОРОЧНА РЕЗЕРВИСАЊА (0426 + 0427 + 0428 + 0429 + 0430 + 0431) </t>
  </si>
  <si>
    <t xml:space="preserve">1. Резервисања за трошкове у гарантном року </t>
  </si>
  <si>
    <t xml:space="preserve">2. Резервисања за трошкове обнављања природних богатстава </t>
  </si>
  <si>
    <t xml:space="preserve">3. Резервисања за трошкове реструктурирања </t>
  </si>
  <si>
    <t>4. Резервисања за накнаде и друге бенефиције запослених</t>
  </si>
  <si>
    <t xml:space="preserve">5. Резервисања за трошкове судских спорова </t>
  </si>
  <si>
    <t xml:space="preserve">402 и 409 </t>
  </si>
  <si>
    <t xml:space="preserve">6. Остала дугорочна резервисања </t>
  </si>
  <si>
    <t xml:space="preserve">1. Обавезе које се могу конвертовати у капитал </t>
  </si>
  <si>
    <t xml:space="preserve">2. Обавезе према матичним и зависним правним лицима </t>
  </si>
  <si>
    <t xml:space="preserve">3. Обавезе према осталим повезаним правним лицима </t>
  </si>
  <si>
    <t xml:space="preserve">4. Обавезе по емитованим хартијама од вредности у периоду дужем од годину дана </t>
  </si>
  <si>
    <t xml:space="preserve">5. Дугорочни кредити и зајмови у земљи </t>
  </si>
  <si>
    <t xml:space="preserve">6. Дугорочни кредити и зајмови у иностранству </t>
  </si>
  <si>
    <t xml:space="preserve">7. Обавезе по основу финансијског лизинга </t>
  </si>
  <si>
    <t xml:space="preserve">8. Остале дугорочне обавезе </t>
  </si>
  <si>
    <t xml:space="preserve">В. ОДЛОЖЕНЕ ПОРЕСКЕ ОБАВЕЗЕ </t>
  </si>
  <si>
    <t xml:space="preserve">42 до 49 (осим 498) </t>
  </si>
  <si>
    <t xml:space="preserve">Г. КРАТКОРОЧНЕ ОБАВЕЗЕ (0443 + 0450 + 0451 + 0459 + 0460 + 0461 + 0462) </t>
  </si>
  <si>
    <t xml:space="preserve">1. Краткорочни кредити од матичних и зависних правних лица </t>
  </si>
  <si>
    <t xml:space="preserve">2. Краткорочни кредити од осталих повезаних правних </t>
  </si>
  <si>
    <t xml:space="preserve">5. Обавезе по основу сталних средстава и средстава обустављеног пословања намењених продаји </t>
  </si>
  <si>
    <t xml:space="preserve">424, 425, 426 и 429 </t>
  </si>
  <si>
    <t xml:space="preserve">6. Остале краткорочне финансијске обавезе </t>
  </si>
  <si>
    <t xml:space="preserve">43 осим 430 </t>
  </si>
  <si>
    <t xml:space="preserve">1. Добављачи - матична и зависна правна лица у земљи </t>
  </si>
  <si>
    <t xml:space="preserve">2. Добављачи - матична и зависна правна лица у иностранству </t>
  </si>
  <si>
    <t xml:space="preserve">3. Добављачи - остала повезана правна лица у земљи </t>
  </si>
  <si>
    <t xml:space="preserve">4. Добављачи - остала повезана правна лица у иностранству </t>
  </si>
  <si>
    <t xml:space="preserve">5. Добављачи у земљи </t>
  </si>
  <si>
    <t xml:space="preserve">6. Добављачи у иностранству </t>
  </si>
  <si>
    <t xml:space="preserve">7. Остале обавезе из пословања </t>
  </si>
  <si>
    <t xml:space="preserve">44, 45 и 46 </t>
  </si>
  <si>
    <t xml:space="preserve">49 осим 498 </t>
  </si>
  <si>
    <t xml:space="preserve">Д. ГУБИТАК ИЗНАД ВИСИНЕ КАПИТАЛА (0412 + 0416 + 0421 - 0420 - 0417 - 0415 - 0414 - 0413 - 0411 - 0402) ≥ 0 = (0441 + 0424 + 0442 - 0071) ≥ 0 </t>
  </si>
  <si>
    <t xml:space="preserve">Ђ. УКУПНА ПАСИВА (0424 + 0442 + 0441 + 0401 - 0463) ≥ 0 </t>
  </si>
  <si>
    <t xml:space="preserve">Е. ВАНБИЛАНСНА ПАСИВА </t>
  </si>
  <si>
    <t xml:space="preserve">Образац 1Б </t>
  </si>
  <si>
    <t xml:space="preserve">ИЗВЕШТАЈ О ТОКОВИМА ГОТОВИНЕ </t>
  </si>
  <si>
    <t xml:space="preserve">Текућа година </t>
  </si>
  <si>
    <t xml:space="preserve">А. ТОКОВИ ГОТОВИНЕ ИЗ ПОСЛОВНИХ АКТИВНОСТИ </t>
  </si>
  <si>
    <t xml:space="preserve">1. Продаја и примљени аванси </t>
  </si>
  <si>
    <t xml:space="preserve">2. Примљене камате из пословних активности </t>
  </si>
  <si>
    <t xml:space="preserve">3. Остали приливи из редовног пословања </t>
  </si>
  <si>
    <t xml:space="preserve">1. Исплате добављачима и дати аванси </t>
  </si>
  <si>
    <t xml:space="preserve">2. Зараде, накнаде зарада и остали лични расходи </t>
  </si>
  <si>
    <t xml:space="preserve">3. Плаћене камате </t>
  </si>
  <si>
    <t xml:space="preserve">4. Порез на добитак </t>
  </si>
  <si>
    <t xml:space="preserve">5. Одливи по основу осталих јавних прихода </t>
  </si>
  <si>
    <t xml:space="preserve">Б. ТОКОВИ ГОТОВИНЕ ИЗ АКТИВНОСТИ ИНВЕСТИРАЊА </t>
  </si>
  <si>
    <t xml:space="preserve">1. Продаја акција и удела (нето приливи) </t>
  </si>
  <si>
    <t xml:space="preserve">2. Продаја нематеријалне имовине, некретнина, постројења, опреме и биолошких средстава </t>
  </si>
  <si>
    <t xml:space="preserve">3. Остали финансијски пласмани (нето приливи) </t>
  </si>
  <si>
    <t xml:space="preserve">4. Примљене камате из активности инвестирања </t>
  </si>
  <si>
    <t xml:space="preserve">5. Примљене дивиденде </t>
  </si>
  <si>
    <t xml:space="preserve">1. Куповина акција и удела (нето одливи) </t>
  </si>
  <si>
    <t xml:space="preserve">2. Куповина нематеријалне имовине, некретнина, постројења, опреме и биолошких средстава </t>
  </si>
  <si>
    <t xml:space="preserve">3. Остали финансијски пласмани (нето одливи) </t>
  </si>
  <si>
    <t xml:space="preserve">В. ТОКОВИ ГОТОВИНЕ ИЗ АКТИВНОСТИ ФИНАНСИРАЊА </t>
  </si>
  <si>
    <t xml:space="preserve">1. Увећање основног капитала </t>
  </si>
  <si>
    <t xml:space="preserve">2. Дугорочни кредити (нето приливи) </t>
  </si>
  <si>
    <t xml:space="preserve">3. Краткорочни кредити (нето приливи) </t>
  </si>
  <si>
    <t xml:space="preserve">4. Остале дугорочне обавезе </t>
  </si>
  <si>
    <t xml:space="preserve">5. Остале краткорочне обавезе </t>
  </si>
  <si>
    <t xml:space="preserve">1. Откуп сопствених акција и удела </t>
  </si>
  <si>
    <t xml:space="preserve">2. Дугорочни кредити (одливи) </t>
  </si>
  <si>
    <t xml:space="preserve">3. Краткорочни кредити (одливи) </t>
  </si>
  <si>
    <t xml:space="preserve">4. Остале обавезе (одливи) </t>
  </si>
  <si>
    <t xml:space="preserve">5. Финансијски лизинг </t>
  </si>
  <si>
    <t xml:space="preserve">6. Исплаћене дивиденде </t>
  </si>
  <si>
    <t xml:space="preserve">Г. СВЕГА ПРИЛИВ ГОТОВИНЕ (3001 + 3013 + 3025) </t>
  </si>
  <si>
    <t xml:space="preserve">Д. СВЕГА ОДЛИВ ГОТОВИНЕ (3005- 3019 + 3031) </t>
  </si>
  <si>
    <t xml:space="preserve">Ђ. НЕТО ПРИЛИВ ГОТОВИНЕ (3040 -3041) </t>
  </si>
  <si>
    <t xml:space="preserve">Е. НЕТО ОДЛИВ ГОТОВИНЕ (3041 - 3040) </t>
  </si>
  <si>
    <t xml:space="preserve">Ж. ГОТОВИНА НА ПОЧЕТКУ ОБРАЧУНСКОГ ПЕРИОДА </t>
  </si>
  <si>
    <t xml:space="preserve">З. ПОЗИТИВНЕ КУРСНЕ РАЗЛИКЕ ПО ОСНОВУ ПРЕРАЧУНА ГОТОВИНЕ </t>
  </si>
  <si>
    <t xml:space="preserve">Ј. ГОТОВИНА НА КРАЈУ ОБРАЧУНСКОГ ПЕРИОДА (3042 - 3043 + 3044 + 3045 - 3046) </t>
  </si>
  <si>
    <t>Образац 2</t>
  </si>
  <si>
    <t xml:space="preserve">ТРОШКОВИ ЗАПОСЛЕНИХ </t>
  </si>
  <si>
    <t xml:space="preserve">у динарима </t>
  </si>
  <si>
    <t xml:space="preserve">Р. бр. </t>
  </si>
  <si>
    <t xml:space="preserve">Трошкови запослених </t>
  </si>
  <si>
    <t>Реализација 01.01-31.12.201_.</t>
  </si>
  <si>
    <t>Индекс реализација</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</si>
  <si>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</si>
  <si>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</si>
  <si>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</si>
  <si>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Број запослених по кадровској евиденцији - УКУПНО* </t>
  </si>
  <si>
    <t xml:space="preserve">4.1. </t>
  </si>
  <si>
    <t xml:space="preserve">- на неодређено време </t>
  </si>
  <si>
    <t xml:space="preserve">4.2. </t>
  </si>
  <si>
    <t xml:space="preserve">- на одређено време </t>
  </si>
  <si>
    <t xml:space="preserve">Накнаде по уговору о делу </t>
  </si>
  <si>
    <t xml:space="preserve">Број прималаца накнаде по уговору о делу </t>
  </si>
  <si>
    <t xml:space="preserve">Накнаде по ауторским уговорима </t>
  </si>
  <si>
    <t xml:space="preserve">Број прималаца накнаде по ауторским уговорима </t>
  </si>
  <si>
    <t xml:space="preserve">Накнаде по уговору о привременим и повременим пословима </t>
  </si>
  <si>
    <t xml:space="preserve">Број прималаца накнаде по уговору о привременим и повременим пословима </t>
  </si>
  <si>
    <t xml:space="preserve">Накнаде физичким лицима по основу осталих уговора </t>
  </si>
  <si>
    <t xml:space="preserve">Број прималаца накнаде по основу осталих уговора </t>
  </si>
  <si>
    <t xml:space="preserve">Накнаде члановима скупштине </t>
  </si>
  <si>
    <t xml:space="preserve">Број чланова скупштине </t>
  </si>
  <si>
    <t xml:space="preserve">Накнаде члановима управног одбора </t>
  </si>
  <si>
    <t xml:space="preserve">Број чланова управног одбора </t>
  </si>
  <si>
    <t xml:space="preserve">Накнаде члановима надзорног одбора </t>
  </si>
  <si>
    <t xml:space="preserve">Број чланова надзорног одбора </t>
  </si>
  <si>
    <t xml:space="preserve">Превоз запослених на посао и са посла </t>
  </si>
  <si>
    <t xml:space="preserve">Дневнице на службеном путу </t>
  </si>
  <si>
    <t xml:space="preserve">Накнаде трошкова на службеном путу </t>
  </si>
  <si>
    <t xml:space="preserve">Отпремнина за одлазак у пензију </t>
  </si>
  <si>
    <t xml:space="preserve">Број прималаца </t>
  </si>
  <si>
    <t xml:space="preserve">Јубиларне награде </t>
  </si>
  <si>
    <t xml:space="preserve">Смештај и исхрана на терену </t>
  </si>
  <si>
    <t xml:space="preserve">Помоћ радницима и породици радника </t>
  </si>
  <si>
    <t xml:space="preserve">Стипендије </t>
  </si>
  <si>
    <t xml:space="preserve">Остале накнаде трошкова запосленима и осталим физичким лицима </t>
  </si>
  <si>
    <t>* број запослених последњег дана извештајног периода</t>
  </si>
  <si>
    <t xml:space="preserve">** позиције од 5 до 29 које се исказују у новчаним јединицама приказати у бруто износу </t>
  </si>
  <si>
    <t>Образац 3</t>
  </si>
  <si>
    <t xml:space="preserve">ДИНАМИКА ЗАПОСЛЕНИХ </t>
  </si>
  <si>
    <t xml:space="preserve">Основ одлива / пријема кадрова </t>
  </si>
  <si>
    <t xml:space="preserve">Број запослених на неодређено време </t>
  </si>
  <si>
    <t xml:space="preserve">Број запослених на одређено време </t>
  </si>
  <si>
    <t>Број ангажованих по основу</t>
  </si>
  <si>
    <t xml:space="preserve">уговора (рад ван радног односа) </t>
  </si>
  <si>
    <t xml:space="preserve">Одлив кадрова </t>
  </si>
  <si>
    <t xml:space="preserve">Пријем </t>
  </si>
  <si>
    <t>* последњи дан претходног тромесечја</t>
  </si>
  <si>
    <t xml:space="preserve">** последњи дан тромесечја за који се извештај доставља </t>
  </si>
  <si>
    <t xml:space="preserve">Образац 4 </t>
  </si>
  <si>
    <t>КРЕТАЊЕ ЦЕНА ПРОИЗВОДА И УСЛУГА</t>
  </si>
  <si>
    <t xml:space="preserve">Р. Бр. </t>
  </si>
  <si>
    <t xml:space="preserve">ВРСТА ПРОИЗВОДА И УСЛУГЕ </t>
  </si>
  <si>
    <t>децембар</t>
  </si>
  <si>
    <t xml:space="preserve">Цена у динарима по јединици мере за текућу годину </t>
  </si>
  <si>
    <t xml:space="preserve">Индекс </t>
  </si>
  <si>
    <t>претходне</t>
  </si>
  <si>
    <t xml:space="preserve">X </t>
  </si>
  <si>
    <t xml:space="preserve">дец. текуће године </t>
  </si>
  <si>
    <t xml:space="preserve">године </t>
  </si>
  <si>
    <t xml:space="preserve">дец. претходне године </t>
  </si>
  <si>
    <t>Образац 5</t>
  </si>
  <si>
    <t xml:space="preserve">СУБВЕНЦИЈЕ И ОСТАЛИ ПРИХОДИ ИЗ БУЏЕТА </t>
  </si>
  <si>
    <t xml:space="preserve">Приход </t>
  </si>
  <si>
    <t xml:space="preserve">Планирано </t>
  </si>
  <si>
    <t xml:space="preserve">Пренето из буџета </t>
  </si>
  <si>
    <t xml:space="preserve">Реализовано </t>
  </si>
  <si>
    <t xml:space="preserve">Неутрошено </t>
  </si>
  <si>
    <t>Износ неутрошених средстава из ранијих година</t>
  </si>
  <si>
    <t xml:space="preserve">(у односу на претходну) </t>
  </si>
  <si>
    <t xml:space="preserve">4 (2-3) </t>
  </si>
  <si>
    <t xml:space="preserve">Субвенције </t>
  </si>
  <si>
    <t xml:space="preserve">Остали приходи из буџета* </t>
  </si>
  <si>
    <t xml:space="preserve">УКУПНО </t>
  </si>
  <si>
    <t xml:space="preserve">01.01. до 31.03. </t>
  </si>
  <si>
    <t xml:space="preserve">01.01. до 30.06. </t>
  </si>
  <si>
    <t xml:space="preserve">01.01. до 30.09. </t>
  </si>
  <si>
    <t xml:space="preserve">01.01. до 31.12. </t>
  </si>
  <si>
    <t>Индекс</t>
  </si>
  <si>
    <t>реализација 01.01.-31.03./</t>
  </si>
  <si>
    <t xml:space="preserve">план 01.01.-31.03. </t>
  </si>
  <si>
    <t>реализација 01.01.-30.06./</t>
  </si>
  <si>
    <t xml:space="preserve">план 01.01.-30.06. </t>
  </si>
  <si>
    <t>реализација 01.01.-30.09./</t>
  </si>
  <si>
    <t xml:space="preserve">план 01.01.-30.09. </t>
  </si>
  <si>
    <t>Остали приходи из буџета</t>
  </si>
  <si>
    <t>реализација 01.01.-31.12./</t>
  </si>
  <si>
    <t xml:space="preserve">план 01.01.-31.12. </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</si>
  <si>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</si>
  <si>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</si>
  <si>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6</t>
  </si>
  <si>
    <t>СРЕДСТВА ЗА ПОСЕБНЕ НАМЕНЕ  </t>
  </si>
  <si>
    <t xml:space="preserve">Позиција </t>
  </si>
  <si>
    <t>План за</t>
  </si>
  <si>
    <t xml:space="preserve">Спонзорство </t>
  </si>
  <si>
    <t xml:space="preserve">Донације </t>
  </si>
  <si>
    <t xml:space="preserve">Хуманитарне активности </t>
  </si>
  <si>
    <t xml:space="preserve">Спортске активности </t>
  </si>
  <si>
    <t xml:space="preserve">Репрезентација </t>
  </si>
  <si>
    <t xml:space="preserve">Реклама и пропаганда </t>
  </si>
  <si>
    <t xml:space="preserve">Остало </t>
  </si>
  <si>
    <t xml:space="preserve">Редни број </t>
  </si>
  <si>
    <t xml:space="preserve">Прималац </t>
  </si>
  <si>
    <t xml:space="preserve">Намена </t>
  </si>
  <si>
    <t xml:space="preserve">Износ </t>
  </si>
  <si>
    <t xml:space="preserve">Образац 7 </t>
  </si>
  <si>
    <t xml:space="preserve">НЕТО ДОБИТ </t>
  </si>
  <si>
    <t xml:space="preserve">Пословна година </t>
  </si>
  <si>
    <t xml:space="preserve">Укупна остварена нето добит </t>
  </si>
  <si>
    <t xml:space="preserve">Година уплате у буџет </t>
  </si>
  <si>
    <t xml:space="preserve">Износ уплаћен у буџет по основу добити из претходне године </t>
  </si>
  <si>
    <t xml:space="preserve">Правни основ (број одлуке Владе) </t>
  </si>
  <si>
    <t xml:space="preserve">Датум уплате </t>
  </si>
  <si>
    <t xml:space="preserve">Износ уплаћен у буџет по основу добити из претходних година </t>
  </si>
  <si>
    <t>Правни основ уплате из претходних година3</t>
  </si>
  <si>
    <t xml:space="preserve">Укупно уплаћено у буџет </t>
  </si>
  <si>
    <t xml:space="preserve">9=4+7 </t>
  </si>
  <si>
    <t>1 претходна година</t>
  </si>
  <si>
    <t>2 текућа година</t>
  </si>
  <si>
    <t xml:space="preserve">3 навести основ уплате (нпр. нераспоређена добит, уплате по основу обавеза из претходног периода) </t>
  </si>
  <si>
    <t>Образац 8</t>
  </si>
  <si>
    <t xml:space="preserve">КРЕДИТНА ЗАДУЖЕНОСТ </t>
  </si>
  <si>
    <t xml:space="preserve">Назив кредита / Пројекта </t>
  </si>
  <si>
    <t xml:space="preserve">Валута </t>
  </si>
  <si>
    <t xml:space="preserve">Уговорени износ кредита </t>
  </si>
  <si>
    <t xml:space="preserve">Гаранција државе Да/Не </t>
  </si>
  <si>
    <t xml:space="preserve">Година повлачења кредита </t>
  </si>
  <si>
    <t xml:space="preserve">Рок отплате без периода почека </t>
  </si>
  <si>
    <t xml:space="preserve">Датум прве отплате </t>
  </si>
  <si>
    <t xml:space="preserve">Каматна стопа </t>
  </si>
  <si>
    <t xml:space="preserve">Број отплата током једне године </t>
  </si>
  <si>
    <t xml:space="preserve">Кредитор </t>
  </si>
  <si>
    <t xml:space="preserve">Главница први квартал </t>
  </si>
  <si>
    <t xml:space="preserve">Главница други квартал </t>
  </si>
  <si>
    <t xml:space="preserve">Главница трећи квартал </t>
  </si>
  <si>
    <t xml:space="preserve">Главница четврти квартал </t>
  </si>
  <si>
    <t xml:space="preserve">Камата први квартал </t>
  </si>
  <si>
    <t xml:space="preserve">Камата други квартал </t>
  </si>
  <si>
    <t xml:space="preserve">Камата трећи квартал </t>
  </si>
  <si>
    <t xml:space="preserve">Камата четврти квартал </t>
  </si>
  <si>
    <t xml:space="preserve">Домаћи кредитор </t>
  </si>
  <si>
    <t xml:space="preserve">........... </t>
  </si>
  <si>
    <t xml:space="preserve">Страни кредитор </t>
  </si>
  <si>
    <t xml:space="preserve">Укупно кредитно задужење </t>
  </si>
  <si>
    <t xml:space="preserve">од чега за ликвидност </t>
  </si>
  <si>
    <t xml:space="preserve">од чега за капиталне пројекте </t>
  </si>
  <si>
    <t xml:space="preserve">** Укупно стање кредитне задужености треба да одговара збиру позиција 6.2 и 7.2 - у обрасцу 10 </t>
  </si>
  <si>
    <t xml:space="preserve">Образац 9 </t>
  </si>
  <si>
    <t xml:space="preserve">ГОТОВИНСКИ ЕКВИВАЛЕНТИ И ГОТОВИНА </t>
  </si>
  <si>
    <t>СТАЊЕ</t>
  </si>
  <si>
    <t>Врста средстава</t>
  </si>
  <si>
    <t xml:space="preserve">Назив банке </t>
  </si>
  <si>
    <t xml:space="preserve">Износ у оригиналној валути </t>
  </si>
  <si>
    <t xml:space="preserve">Износ у динарима </t>
  </si>
  <si>
    <t xml:space="preserve">НА ДАН </t>
  </si>
  <si>
    <t>(текући рачун, благајна,</t>
  </si>
  <si>
    <t xml:space="preserve">Укупно у динарима </t>
  </si>
  <si>
    <t xml:space="preserve">Образац 10 </t>
  </si>
  <si>
    <t xml:space="preserve">ИЗВЕШТАЈ О ИНВЕСТИЦИЈАМА </t>
  </si>
  <si>
    <t xml:space="preserve">у 000 дин </t>
  </si>
  <si>
    <t xml:space="preserve">Назив инвестиционог улагања </t>
  </si>
  <si>
    <t>Извор средстава1</t>
  </si>
  <si>
    <t xml:space="preserve">Година почетка финансирања </t>
  </si>
  <si>
    <t xml:space="preserve">Година завршетка финансирања </t>
  </si>
  <si>
    <t xml:space="preserve">Укупна вредност </t>
  </si>
  <si>
    <t>Износ инвестиционог</t>
  </si>
  <si>
    <t>улагања закључно</t>
  </si>
  <si>
    <t xml:space="preserve">са претходном годином </t>
  </si>
  <si>
    <t xml:space="preserve">Укупно: </t>
  </si>
  <si>
    <t xml:space="preserve">11 -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 </t>
  </si>
  <si>
    <t xml:space="preserve">Текућа година - укупно </t>
  </si>
  <si>
    <t xml:space="preserve">Укупио: </t>
  </si>
  <si>
    <t>Образац 11</t>
  </si>
  <si>
    <t>БРУТО ПОТРАЖИВАЊА ЈАВНОГ ПРЕДУЗЕЋА ЗА ДАТЕ КРЕДИТЕ И ЗАЈМОВЕ, ПРОДАТЕ ПРОИЗВОДЕ, РОБУ И УСЛУГЕ И ДАТЕ АВАНСЕ И ДРУГА ПОТРАЖИВАЊА</t>
  </si>
  <si>
    <t xml:space="preserve">ФИНАНСИЈСКИ ИНСТРУМЕНТИ </t>
  </si>
  <si>
    <t>Озн. за</t>
  </si>
  <si>
    <t xml:space="preserve">     Бруто      </t>
  </si>
  <si>
    <t xml:space="preserve">Исправка вредности </t>
  </si>
  <si>
    <t>Нето</t>
  </si>
  <si>
    <t xml:space="preserve">(кол. 4-5) </t>
  </si>
  <si>
    <t xml:space="preserve">23, осим 236 и 237 </t>
  </si>
  <si>
    <t>1. Краткорочни финансијски пласмани</t>
  </si>
  <si>
    <t xml:space="preserve">(9109 + 9110 + 9111 + 9112) </t>
  </si>
  <si>
    <t xml:space="preserve">део 232, део 234, део 238 и део 239 </t>
  </si>
  <si>
    <t xml:space="preserve">1.1. Пласмани физичким лицима (кредити и зајмови) </t>
  </si>
  <si>
    <t xml:space="preserve">део 230, део 231, део 232, део 234, део 238 и део 239 </t>
  </si>
  <si>
    <t xml:space="preserve">1.2. Пласмани домаћим правним лицима и предузетницима (кредити и зајмови) </t>
  </si>
  <si>
    <t xml:space="preserve">део 230 и део 239 </t>
  </si>
  <si>
    <t xml:space="preserve">1.3. Пласмани матичним и зависним правним лицима у иностранству (кредити и зајмови) </t>
  </si>
  <si>
    <t xml:space="preserve">део 230, део 231, део 232, 233, део 234, 235, део 238 и део 239 </t>
  </si>
  <si>
    <t xml:space="preserve">1.4. Остали краткорочни финансијски пласмани </t>
  </si>
  <si>
    <t xml:space="preserve">део 04 и део 05 </t>
  </si>
  <si>
    <t xml:space="preserve">2. Дугорочни финансијски пласмани и дугорочна потраживања (9114 + 9115 + 9116) </t>
  </si>
  <si>
    <t xml:space="preserve">део 048 и део 049 </t>
  </si>
  <si>
    <t xml:space="preserve">2.1. Пласмани физичким лицима (кредити и зајмови) </t>
  </si>
  <si>
    <t xml:space="preserve">део 043, део 045, део 048, део 049, део 050, део 051 и део 059 </t>
  </si>
  <si>
    <t xml:space="preserve">2.2. Пласмани домаћим правним лицима и предузетницима (кредити и зајмови) и део дугорочних потраживања од </t>
  </si>
  <si>
    <t xml:space="preserve">део 043, 044, део 045, 048, део 049, део 050, део 051 и део 059 </t>
  </si>
  <si>
    <t xml:space="preserve">2.3. Остали дугорочни финансијски пласмани и део дугорочних потраживања </t>
  </si>
  <si>
    <t xml:space="preserve">016, део 019, 028, део 029, 038, део 039, 052, 053, 055, део 059, 15, 159, 200, 202, 204, 206 и део 209 </t>
  </si>
  <si>
    <t>3. Продати производи, роба и услуге и дати аванси</t>
  </si>
  <si>
    <t xml:space="preserve">(9118 + 9119 + 9120 + 9121 + 9122 + 9123) </t>
  </si>
  <si>
    <t xml:space="preserve">део 016, део 019, део 028, део 029, део 038, део 039, део 052, део 053, део 055, део 059, део 202, део 204, део 206 и део 209 </t>
  </si>
  <si>
    <t xml:space="preserve">3.1. Продати производи, роба и услуге и дати аванси физичким лицима </t>
  </si>
  <si>
    <t xml:space="preserve">део 15, део 159, део 016, део 019, део 028, део 029, део 038, део 039, део 052, део 053, део 055, део 059, део 200, део 202, део 204, део 206 и део 209 </t>
  </si>
  <si>
    <t xml:space="preserve">3.2. Продати производи, роба и услуге и дати аванси јавним предузећима </t>
  </si>
  <si>
    <t xml:space="preserve">3.3. Продати производи, роба и услуге и дати аванси домаћим правним лицима и предузетницима </t>
  </si>
  <si>
    <t xml:space="preserve">део 15, део 159, део 016, део 019, део 028, део 029, део 038, део 039, део 052, део 053, део 055, део 059, део 204, део 206 и део 209 </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</si>
  <si>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</si>
  <si>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</si>
  <si>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 xml:space="preserve">3.6. Остала потраживања по основу продаје и остали аванси </t>
  </si>
  <si>
    <t xml:space="preserve">054, 056, део 059, 21, 22 </t>
  </si>
  <si>
    <t>4. Друга потраживања</t>
  </si>
  <si>
    <t xml:space="preserve">(9125 + 9126 + 9127 + 9128 + 9129 + 9130) </t>
  </si>
  <si>
    <t xml:space="preserve">део 054, део 056, део 059, део 220, 221, део 228 и део 229 </t>
  </si>
  <si>
    <t xml:space="preserve">4.1. Потраживања од физичких лица </t>
  </si>
  <si>
    <t xml:space="preserve">део 054, део 056, део 059, део 21, део 220, део 228 и део 229 </t>
  </si>
  <si>
    <t xml:space="preserve">4.2. Потраживања од јавних предузећа </t>
  </si>
  <si>
    <t xml:space="preserve">4.3. Потраживања од домаћих правних лица и предузетника </t>
  </si>
  <si>
    <t xml:space="preserve">део 056, део 059, део 220, 222, део 223, део 224, део 225, део 228 и део 229 </t>
  </si>
  <si>
    <t xml:space="preserve">4.4. Потраживања од републичких органа и организација </t>
  </si>
  <si>
    <t xml:space="preserve">део 056, део 059, део 220, део 222, део 223, део 224, део 225, део 228 и део 229 </t>
  </si>
  <si>
    <t xml:space="preserve">4.5. Потраживања од јединица локалне самоуправе </t>
  </si>
  <si>
    <t xml:space="preserve">део 054, део 056, део 059, део 21, део 220, део 224, део 225, део 226, део 228 и део 229 </t>
  </si>
  <si>
    <t xml:space="preserve">4.6. Остала потраживања </t>
  </si>
  <si>
    <t xml:space="preserve">  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</si>
  <si>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II. ПРИХОДИ ОД ПРОДАЈЕ ПРОИЗВОДА И УСЛУГА</t>
  </si>
  <si>
    <t xml:space="preserve">II. ПРИХОДИ ОД КАМАТА (ОД ТРЕЋИХ ЛИЦА) </t>
  </si>
  <si>
    <t xml:space="preserve">II. РАСХОДИ КАМАТА (ПРЕМА ТРЕЋИМ ЛИЦИМА) </t>
  </si>
  <si>
    <t xml:space="preserve">II. ОДЛОЖЕНИ ПОРЕСКИ РАСХОДИ ПЕРИОДА </t>
  </si>
  <si>
    <t xml:space="preserve">II. НЕТО ДОБИТАК КОЈИ ПРИПАДА ВЕЋИНСКОМ ВЛАСНИКУ </t>
  </si>
  <si>
    <t xml:space="preserve">III. ПРИХОДИ ОД ПРЕМИЈА, СУБВЕНЦИЈА, ДОТАЦИЈА, ДОНАЦИЈА и СЛ. </t>
  </si>
  <si>
    <t xml:space="preserve">III. ОДЛОЖЕНИ ПОРЕСКИ ПРИХОДИ ПЕРИОДА </t>
  </si>
  <si>
    <t xml:space="preserve">III. НЕТО ГУБИТАК КОЈИ ПРИПАДА МАЊИНСКИМ УЛАГАЧИМА </t>
  </si>
  <si>
    <t xml:space="preserve">IV. ДРУГИ ПОСЛОВНИ ПРИХОДИ </t>
  </si>
  <si>
    <t xml:space="preserve">II. ПРИХОДИ ОД АКТIVИРАЊА УЧИНАКА И РОБЕ </t>
  </si>
  <si>
    <t xml:space="preserve">III. ПОЗИТIVНЕ КУРСНЕ РАЗЛИКЕ И ПОЗИТIVНИ ЕФЕКТИ ВАЛУТНЕ КЛАУЗУЛЕ (ПРЕМА ТРЕЋИМ ЛИЦИМА) </t>
  </si>
  <si>
    <t xml:space="preserve">III. НЕГАТIVНЕ КУРСНЕ РАЗЛИКЕ И НЕГАТIVНИ ЕФЕКТИ ВАЛУТНЕ КЛАУЗУЛЕ (ПРЕМА ТРЕЋИМ ЛИЦИМА) </t>
  </si>
  <si>
    <t xml:space="preserve">Л. ДОБИТАК ИЗ РЕДОВНОГ ПОСЛОВАЊА ПРЕ ОПОРЕЗIVАЊА (1030 - 1031 + 1048 - 1049 + 1050 - 1051 + 1052 - 1053) </t>
  </si>
  <si>
    <t xml:space="preserve">Љ. ГУБИТАК ИЗ РЕДОВНОГ ПОСЛОВАЊА ПРЕ ОПОРЕЗIVАЊА (1031 - 1030 + 1049 - 1048 + 1051 - 1050 + 1053 - 1052) </t>
  </si>
  <si>
    <t xml:space="preserve">Њ. ДОБИТАК ПРЕ ОПОРЕЗIVАЊА (1054 - 1055 + 1056 - 1057) </t>
  </si>
  <si>
    <t xml:space="preserve">О. ГУБИТАК ПРЕ ОПОРЕЗIVАЊА (1055 - 1054 + 1057 - 1056) </t>
  </si>
  <si>
    <t xml:space="preserve">IV. НЕТО ГУБИТАК КОЈИ ПРИПАДА ВЕЋИНСКОМ ВЛАСНИКУ </t>
  </si>
  <si>
    <t xml:space="preserve">1. Приходи од продаје робе матичним и заVIсним правним лицима на домаћем тржишту </t>
  </si>
  <si>
    <t xml:space="preserve">2. Приходи од продаје робе матичним и заVIсним правним лицима на иностраном тржишту </t>
  </si>
  <si>
    <t xml:space="preserve">1. Приходи од продаје производа и услуга матичним и заVIсним правним лицима на домаћем тржишту </t>
  </si>
  <si>
    <t xml:space="preserve">2. Приходи од продаје производа и услуга матичним и заVIсним правним лицима на иностраном тржишту </t>
  </si>
  <si>
    <t xml:space="preserve">III. ПОВЕЋАЊЕ ВРЕДНОСТИ ЗАЛИХА НЕДОВРШЕНИХ И ГОТОVIХ ПРОИЗВОДА И НЕДОВРШЕНИХ УСЛУГА </t>
  </si>
  <si>
    <t xml:space="preserve">IV. СМАЊЕЊЕ ВРЕДНОСТИ ЗАЛИХА НЕДОВРШЕНИХ И ГОТОVIХ ПРОИЗВОДА И НЕДОВРШЕНИХ УСЛУГА </t>
  </si>
  <si>
    <t xml:space="preserve">VI. ТРОШКОVI ГОРIVА И ЕНЕРГИЈЕ </t>
  </si>
  <si>
    <t xml:space="preserve">X. ТРОШКОVI ДУГОРОЧНИХ РЕЗЕРVIСАЊА </t>
  </si>
  <si>
    <t xml:space="preserve">1. Финансијски приходи од матичних и заVIсних правних лица </t>
  </si>
  <si>
    <t xml:space="preserve">1. Финансијски расходи из односа са матичним и заVIсним правним лицима </t>
  </si>
  <si>
    <t xml:space="preserve">З. ПРИХОДИ ОД УСКЛАЂIVАЊА ВРЕДНОСТИ ОСТАЛЕ ИМОVIНЕ КОЈА СЕ ИСКАЗУЈЕ ПО ФЕР ВРЕДНОСТИ КРОЗ БИЛАНС УСПЕХА </t>
  </si>
  <si>
    <t xml:space="preserve">I. ПРИХОДИ ОД ПРОДАЈЕ РОБЕ (1003 + 1004 + 1005 + 1006 + 1007 + 1008) </t>
  </si>
  <si>
    <t xml:space="preserve">I. НАБАВНА ВРЕДНОСТ ПРОДАТЕ РОБЕ </t>
  </si>
  <si>
    <t xml:space="preserve">XI. НЕМАТЕРИЈАЛНИ ТРОШКОVI </t>
  </si>
  <si>
    <t xml:space="preserve">I. ФИНАНСИЈСКИ ПРИХОДИ ОД ПОВЕЗАНИХ ЛИЦА И ОСТАЛИ ФИНАНСИЈСКИ ПРИХОДИ (1034 + 1035 + 1036 + 1037) </t>
  </si>
  <si>
    <t xml:space="preserve">I. ФИНАНСИЈСКИ РАСХОДИ ИЗ ОДНОСА СА ПОВЕЗАНИМ ПРАВНИМ ЛИЦИМА И ОСТАЛИ ФИНАНСИЈСКИ РАСХОДИ (1042 + 1043 + 1044 + 1045) </t>
  </si>
  <si>
    <t xml:space="preserve">I. РАСХОДИ ОД УСКЛАЂIVАЊА ВРЕДНОСТИ ОСТАЛЕ ИМОVIНЕ КОЈА СЕ ИСКАЗУЈЕ ПО ФЕР ВРЕДНОСТИ КРОЗ БИЛАНС УСПЕХА </t>
  </si>
  <si>
    <t xml:space="preserve">I. ПОРЕСКИ РАСХОД ПЕРИОДА </t>
  </si>
  <si>
    <t xml:space="preserve">I. НЕТО ДОБИТАК КОЈИ ПРИПАДА МАЊИНСКИМ УЛАГАЧИМА </t>
  </si>
  <si>
    <t xml:space="preserve">IX. ТРОШКОVI АМОРТИЗАЦИЈЕ </t>
  </si>
  <si>
    <t xml:space="preserve">VIII. ТРОШКОVI ПРОИЗВОДНИХ УСЛУГА </t>
  </si>
  <si>
    <t xml:space="preserve">VII. ТРОШКОVI ЗАРАДА, НАКНАДА ЗАРАДА И ОСТАЛИ ЛИЧНИ РАСХОДИ </t>
  </si>
  <si>
    <t xml:space="preserve">V. ТРОШКОVI МАТЕРИЈАЛА </t>
  </si>
  <si>
    <t xml:space="preserve">V. ЗАРАДА ПО АКЦИЈИ </t>
  </si>
  <si>
    <t xml:space="preserve">VIII. ПОРЕЗ НА ДОДАТУ ВРЕДНОСТ </t>
  </si>
  <si>
    <t xml:space="preserve">VIII. НЕРАСПОРЕЂЕНИ ДОБИТАК (0418 + 0419) </t>
  </si>
  <si>
    <t xml:space="preserve">VII. ГОТОВИНСКИ ЕКВИВАЛЕНТИ И ГОТОВИНА </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</si>
  <si>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</si>
  <si>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 xml:space="preserve">VII. ПАСИВНА ВРЕМЕНСКА РАЗГРАНИЧЕЊА </t>
  </si>
  <si>
    <t xml:space="preserve">VI. КРАТКОРОЧНИ ФИНАНСИЈСКИ ПЛАСМАНИ (0063 + 0064 + 0065 + 0066 + 0067) </t>
  </si>
  <si>
    <t xml:space="preserve">VI. НЕРЕАЛИЗОВАНИ ДОБИЦИ ПО ОСНОВУ ХАРТИЈА ОД ВРЕДНОСТИ И ДРУГИХ КОМПОНЕНТИ ОСТАЛОГ СВЕОБУХВАТНОГ РЕЗУЛТАТА (потражна салда рачуна групе 33 осим 330) </t>
  </si>
  <si>
    <t xml:space="preserve">VI. ОБАВЕЗЕ ЗА ОСТАЛЕ ПОРЕЗЕ, ДОПРИНОСЕ И ДРУГЕ ДАЖБИНЕ </t>
  </si>
  <si>
    <t xml:space="preserve">девизни рачун, акредитиVI..) </t>
  </si>
  <si>
    <t>IV. ДУГОРОЧНИ ФИНАНСИЈСКИ ПЛАСМАНИ</t>
  </si>
  <si>
    <t xml:space="preserve">IV. ДРУГА ПОТРАЖИВАЊА </t>
  </si>
  <si>
    <t xml:space="preserve">IV. РЕЗЕРВЕ </t>
  </si>
  <si>
    <t xml:space="preserve">IV. ОСТАЛЕ КРАТКОРОЧНЕ ОБАВЕЗЕ </t>
  </si>
  <si>
    <t xml:space="preserve">IX. АКТИВНА ВРЕМЕНСКА РАЗГРАНИЧЕЊА </t>
  </si>
  <si>
    <t xml:space="preserve">IX. УЧЕШЋЕ БЕЗ ПРАВА КОНТРОЛЕ </t>
  </si>
  <si>
    <t xml:space="preserve">V. ФИНАНСИЈСКА СРЕДСТВА КОЈА СЕ ВРЕДНУЈУ ПО ФЕР ВРЕДНОСТИ КРОЗ БИЛАНС УСПЕХА </t>
  </si>
  <si>
    <t xml:space="preserve">III. БИОЛОШКА СРЕДСТВА (0020 + 0021 + 0022 + 0023) </t>
  </si>
  <si>
    <t xml:space="preserve">III. ПОТРАЖИВАЊА ИЗ СПЕЦИФИЧНИХ ПОСЛОВА </t>
  </si>
  <si>
    <t xml:space="preserve">III. ОТКУПЉЕНЕ СОПСТВЕНЕ АКЦИЈЕ </t>
  </si>
  <si>
    <t xml:space="preserve">III. ОБАВЕЗЕ ИЗ ПОСЛОВАЊА (0452 + 0453 + 0454 + 0455 + 0456 + 0457 + 0458) </t>
  </si>
  <si>
    <t xml:space="preserve">II. НЕКРЕТНИНЕ, ПОСТРОЈЕЊА И ОПРЕМА (0011 + 0012 + 0013 + 0014 + 0015 + 0016 + 0017 + 0018) </t>
  </si>
  <si>
    <t xml:space="preserve">II. ПОТРАЖИВАЊА ПО ОСНОВУ ПРОДАЈЕ (0052 + 0053 + 0054 + 0055 + 0056 + 0057 + 0058) </t>
  </si>
  <si>
    <t xml:space="preserve">II. УПИСАНИ А НЕУПЛАЋЕНИ КАПИТАЛ </t>
  </si>
  <si>
    <t xml:space="preserve">II. ДУГОРОЧНЕ ОБАВЕЗЕ (0433 + 0434 + 0435 + 0436 + 0437 + 0438 + 0439 + 0440) </t>
  </si>
  <si>
    <t xml:space="preserve">II. ПРИМЉЕНИ АВАНСИ, ДЕПОЗИТИ И КАУЦИЈЕ </t>
  </si>
  <si>
    <t xml:space="preserve">II. Одливи готовине из пословних активности (1 до 5) </t>
  </si>
  <si>
    <t xml:space="preserve">II. Одливи готовине из активности инвестирања (1 до 3) </t>
  </si>
  <si>
    <t xml:space="preserve">II. Одливи готовине из активности финансирања (1 до 6) </t>
  </si>
  <si>
    <t xml:space="preserve">I. НЕМАТЕРИЈАЛНА ИМОВИНА (0004 + 0005 + 0006 + 0007 + 0008 + 0009) </t>
  </si>
  <si>
    <t xml:space="preserve">I. ЗАЛИХЕ (0045 + 0046 + 0047 + 0048 + 0049 + 0050) </t>
  </si>
  <si>
    <t xml:space="preserve">I. ОСНОВНИ КАПИТАЛ (0403 + 0404 + 0405 + 0406 + 0407 + 0408 + 0409 + 0410) </t>
  </si>
  <si>
    <t xml:space="preserve">I. КРАТКОРОЧНЕ ФИНАНСИЈСКЕ ОБАВЕЗЕ (0444 + 0445 + 0446 + 0447 + 0448 + 0449) </t>
  </si>
  <si>
    <t xml:space="preserve">I. Приливи готовине из пословних активности (1 до 3) </t>
  </si>
  <si>
    <t xml:space="preserve">I. Приливи готовине из активности инвестирања (1 до 5) </t>
  </si>
  <si>
    <t xml:space="preserve">I. Приливи готовине из активности финансирања (1 до 5) </t>
  </si>
  <si>
    <t xml:space="preserve">I. НЕГАТИВНЕ КУРСНЕ РАЗЛИКЕ ПО ОСНОВУ ПРЕРАЧУНА ГОТОВИНЕ </t>
  </si>
  <si>
    <t>* За стране кредите је неопходно навести износ и у оригиналној валутI.</t>
  </si>
  <si>
    <t>V. ДУГОРОЧНА ПОТРАЖИВАЊА</t>
  </si>
  <si>
    <t xml:space="preserve">V. ОБАВЕЗЕ ПО ОСНОВУ ПОРЕЗА НА ДОДАТУ ВРЕДНОСТ </t>
  </si>
  <si>
    <t xml:space="preserve">III. Нето прилив готовине из пословних активности (I-II) </t>
  </si>
  <si>
    <t xml:space="preserve">IV. Нето одлив готовине из пословних активности (II-I) </t>
  </si>
  <si>
    <t xml:space="preserve">III. Нето прилив готовине из активности инвестирања (I-II) </t>
  </si>
  <si>
    <t xml:space="preserve">IV. Нето одлив готовине из активности инвестирања (II-I) </t>
  </si>
  <si>
    <t xml:space="preserve">III. Нето прилив готовине из активности финансирања (I-II) </t>
  </si>
  <si>
    <t>IV. Нето одлив готовине из активности финансирања (II-I)</t>
  </si>
  <si>
    <t>I</t>
  </si>
  <si>
    <t>II</t>
  </si>
  <si>
    <t>III</t>
  </si>
  <si>
    <t>IV</t>
  </si>
  <si>
    <t>V</t>
  </si>
  <si>
    <t>VI</t>
  </si>
  <si>
    <t>VII</t>
  </si>
  <si>
    <t>VIII</t>
  </si>
  <si>
    <t>IX</t>
  </si>
  <si>
    <t>XI</t>
  </si>
  <si>
    <t>XII</t>
  </si>
  <si>
    <t xml:space="preserve">01.01. - 31.03.2016. </t>
  </si>
  <si>
    <t xml:space="preserve">План за 01.01-31.12.2016. Текућа година </t>
  </si>
  <si>
    <t>01.01-31.12.2015.</t>
  </si>
  <si>
    <t>Индекс реализација 01.01.- 31.03.2016./ план 01.01. - 31.03.</t>
  </si>
  <si>
    <t>Предузеће: JKП "Чистоћа" Крагујевац</t>
  </si>
  <si>
    <t xml:space="preserve">Матични број: 07337167 </t>
  </si>
  <si>
    <t>за период 01.01 - 31.03.2016.</t>
  </si>
  <si>
    <t>План за 01.01-31.12.2016.</t>
  </si>
  <si>
    <t>План за 2016</t>
  </si>
  <si>
    <t>01.01. - 31.03.2016.</t>
  </si>
  <si>
    <t>01.01. - 31.03./</t>
  </si>
  <si>
    <t>план 01.01. - 31.03.</t>
  </si>
  <si>
    <t xml:space="preserve">Датум: </t>
  </si>
  <si>
    <t>Матични број: 07337167</t>
  </si>
  <si>
    <t>Предузеће: ЈКП "Чистоћа" Крагујевац</t>
  </si>
  <si>
    <t xml:space="preserve">на дан 31.03.2016. </t>
  </si>
  <si>
    <t xml:space="preserve">31.12.2015. Претходна година </t>
  </si>
  <si>
    <t xml:space="preserve">31.12.2016. Текућа година </t>
  </si>
  <si>
    <t>31.03.2016.</t>
  </si>
  <si>
    <t xml:space="preserve">Индекс реализација 31.03.2016./ План 31.03.2016. </t>
  </si>
  <si>
    <t>361</t>
  </si>
  <si>
    <t>371</t>
  </si>
  <si>
    <t xml:space="preserve">у периоду од 01.01. до 31.03.2016. године </t>
  </si>
  <si>
    <t xml:space="preserve">Реализација 01.01-31.12.2015. Претходна година </t>
  </si>
  <si>
    <t>Индекс реализација 01.01. -31.03. /План 01.01. - 31.03.</t>
  </si>
  <si>
    <t xml:space="preserve">Претходна година 2015. </t>
  </si>
  <si>
    <t xml:space="preserve">План за период 01.01-31.12.2016. текућа година </t>
  </si>
  <si>
    <t xml:space="preserve">Период од 01.01. до 31.03.2016. </t>
  </si>
  <si>
    <t xml:space="preserve">Период од 01.01. до 30.06.2016. </t>
  </si>
  <si>
    <t xml:space="preserve">Период од 01.01. до 30.09.2016. </t>
  </si>
  <si>
    <t xml:space="preserve">Период од 01.01. до 31.12.2016. </t>
  </si>
  <si>
    <t>01.01-31.12.2016.</t>
  </si>
  <si>
    <t>План 01.01.-31.03</t>
  </si>
  <si>
    <t>* претходна година (Податак је на основу финансијског извештаја за статистичке потребе)</t>
  </si>
  <si>
    <t>ЈКП “Чистоћа” Крагујевац у претходним пословним годинама није вршила расподелу добити.</t>
  </si>
  <si>
    <t xml:space="preserve">31.12.2015. (претходна година) </t>
  </si>
  <si>
    <t xml:space="preserve">31.03.2016. </t>
  </si>
  <si>
    <t xml:space="preserve">30.06.2016. </t>
  </si>
  <si>
    <t xml:space="preserve">30.09.2016. </t>
  </si>
  <si>
    <t xml:space="preserve">31.12.2016. </t>
  </si>
  <si>
    <t>068</t>
  </si>
  <si>
    <t>Teкући рачун-наменски рачун за боловање</t>
  </si>
  <si>
    <t>Teкући рачун</t>
  </si>
  <si>
    <t>КБМ банка а.д.</t>
  </si>
  <si>
    <t>АИК банка а.д.</t>
  </si>
  <si>
    <t>Комерцијална банка а.д.</t>
  </si>
  <si>
    <t>Уникредит банка а.д.</t>
  </si>
  <si>
    <t xml:space="preserve">Халкбанка а.д. </t>
  </si>
  <si>
    <t>Интеза банка а.д.</t>
  </si>
  <si>
    <t>01.01.-31.03.2016.</t>
  </si>
  <si>
    <t xml:space="preserve">01.01.-30.06.2016. </t>
  </si>
  <si>
    <t>01.01.-30.09.2016.</t>
  </si>
  <si>
    <t>01.01.-31.12.2016.</t>
  </si>
  <si>
    <t>Управа за трезoр</t>
  </si>
  <si>
    <t>Јубмес банка а.д.</t>
  </si>
  <si>
    <t>Раво чистилица</t>
  </si>
  <si>
    <t>Добра</t>
  </si>
  <si>
    <t>9 камиона смећара 16м3</t>
  </si>
  <si>
    <t>1 камион смећар 22м3</t>
  </si>
  <si>
    <t>2 камиона смећара 8м3</t>
  </si>
  <si>
    <t>2 цистерне за прање улица</t>
  </si>
  <si>
    <t>1 камион за прање контејнера</t>
  </si>
  <si>
    <t>1 аутоподизач телескопски</t>
  </si>
  <si>
    <t>2 возила грајфер</t>
  </si>
  <si>
    <t>2.000 металних контејнера</t>
  </si>
  <si>
    <t>8.000 пластичних канти</t>
  </si>
  <si>
    <t>Радови на изградњи и опремању рециклажног центра</t>
  </si>
  <si>
    <t>Прилазна саобраћајница за рециклажни центар</t>
  </si>
  <si>
    <t>Булдожер за депонију</t>
  </si>
  <si>
    <t>2 камиона за одржавање путева</t>
  </si>
  <si>
    <t>Благајна</t>
  </si>
  <si>
    <t xml:space="preserve">6. Приходи од продаје готових производа и услуга на иностраном тржишту </t>
  </si>
  <si>
    <t>;0062</t>
  </si>
  <si>
    <t>;0033</t>
  </si>
  <si>
    <t>;0060</t>
  </si>
  <si>
    <t xml:space="preserve">Плански курс: 121,00 </t>
  </si>
  <si>
    <t xml:space="preserve">Стање кредитне задужености на 31.03.2016. године у оригиналној валути </t>
  </si>
  <si>
    <t xml:space="preserve">Стање кредитне задужености на 31.03.2016. године у динарима </t>
  </si>
  <si>
    <t xml:space="preserve">Период почека (Грејс период) </t>
  </si>
  <si>
    <t>План плаћања по кредиту за текућу годину у динарима</t>
  </si>
  <si>
    <t>Банка Интеза а.д.</t>
  </si>
  <si>
    <t>Дозвољено прекорачење</t>
  </si>
  <si>
    <t>РСД</t>
  </si>
  <si>
    <t>Не</t>
  </si>
  <si>
    <t>2015.</t>
  </si>
  <si>
    <t>О доспећу</t>
  </si>
  <si>
    <t>12 месеци</t>
  </si>
  <si>
    <t>09.12.2016.</t>
  </si>
  <si>
    <t>20.60 Г</t>
  </si>
  <si>
    <t xml:space="preserve">/  </t>
  </si>
  <si>
    <t xml:space="preserve"> / </t>
  </si>
  <si>
    <t>  /</t>
  </si>
  <si>
    <t xml:space="preserve">10 месеци  </t>
  </si>
  <si>
    <t>07.06.2016.</t>
  </si>
  <si>
    <t>20.00 Г</t>
  </si>
  <si>
    <t>/</t>
  </si>
  <si>
    <t>За набавку основног средства</t>
  </si>
  <si>
    <t>ЕУР</t>
  </si>
  <si>
    <t>2012.</t>
  </si>
  <si>
    <t>60 месеци</t>
  </si>
  <si>
    <t>15.10.2017.</t>
  </si>
  <si>
    <t>5.21 Г</t>
  </si>
  <si>
    <t>За ликвидност</t>
  </si>
  <si>
    <t>2014.</t>
  </si>
  <si>
    <t>18 месеци</t>
  </si>
  <si>
    <t xml:space="preserve">6 месеци  </t>
  </si>
  <si>
    <t>10.01.2015.</t>
  </si>
  <si>
    <t>11.95 Г</t>
  </si>
  <si>
    <t>Банка Поштанска штедионица а.д.</t>
  </si>
  <si>
    <t>08.03.2015.</t>
  </si>
  <si>
    <t>9.90 Г</t>
  </si>
  <si>
    <t>ЦЕНЕ РЕДОВНИХ УСЛУГА</t>
  </si>
  <si>
    <t>ГРАЂАНИ</t>
  </si>
  <si>
    <t>ПРИВРЕДА</t>
  </si>
  <si>
    <t>ПРЕДУЗЕТНИЦИ-I ГРУПА</t>
  </si>
  <si>
    <t>Екстра зона</t>
  </si>
  <si>
    <t>I зона</t>
  </si>
  <si>
    <t>II зона</t>
  </si>
  <si>
    <t>III и IV зона</t>
  </si>
  <si>
    <t>II ГРУПА</t>
  </si>
  <si>
    <t>III ГРУПА</t>
  </si>
  <si>
    <t>IV ГРУПА</t>
  </si>
  <si>
    <t>СЕОСКО ПОДРУЧИЈЕ</t>
  </si>
  <si>
    <t>ПРАВНА ЛИЦА И ПРЕДУЗЕТНИЦИ</t>
  </si>
  <si>
    <t>ДИМНИЧАРСКЕ УСЛУГЕ</t>
  </si>
  <si>
    <t>Чишћење димњака</t>
  </si>
  <si>
    <t>Чишћење запуштених димњака</t>
  </si>
  <si>
    <t>Вађење чађи из димњака</t>
  </si>
  <si>
    <t>Спаљивање димњака</t>
  </si>
  <si>
    <t>Спаљивање запуштених димњака</t>
  </si>
  <si>
    <t>Контрола функционалне исправности димњака и вентилација за издавање потврде о исправности</t>
  </si>
  <si>
    <t>Чишћење котла у привреди и установама</t>
  </si>
  <si>
    <t>Хемијско прање котла са димне стране</t>
  </si>
  <si>
    <t>Чишћење вентилација</t>
  </si>
  <si>
    <t>Хемијско прање вентилација</t>
  </si>
  <si>
    <t>Чишћење и прање хауба од роштиља и у кухињама</t>
  </si>
  <si>
    <t>Чишћење канала од хауба и пржионица кафе</t>
  </si>
  <si>
    <t>Чишћење и прање филтера од хауба</t>
  </si>
  <si>
    <t>Чишћење и хемијско прање роштиља,печењара и пекара</t>
  </si>
  <si>
    <t>Чишћење,спаљивање и хемијско прање роштиља,печењара и пекара</t>
  </si>
  <si>
    <t>Чишћење етажног котла у приватним кућама и вађење чађи</t>
  </si>
  <si>
    <t>Трошкови пута су 1/3 од тренутно важеће цене бензина по 1 км</t>
  </si>
  <si>
    <t>ЗООХИГИЈЕНА</t>
  </si>
  <si>
    <t>Карантински дан смештај паса луталица(хватање,евидентирање,превоз,смештај,храна)</t>
  </si>
  <si>
    <t>Услуге по једном радном дану са ангажовањем једног радника (ефективни рад)</t>
  </si>
  <si>
    <t>Рад возила службе зоохигијене</t>
  </si>
  <si>
    <t>УСЛУГЕ ПРАЖЊЕЊА КОНТЕЈНЕРА</t>
  </si>
  <si>
    <t>Одвоз отпада контејнер 5м3-власништво ЈКП-физичка лица</t>
  </si>
  <si>
    <t> 1.852,00</t>
  </si>
  <si>
    <t>Одвоз отпада контејнер 5м3-власништво ЈКП-правна лица</t>
  </si>
  <si>
    <t>Одвоз отпада контејнер 5м3-власништво корисника</t>
  </si>
  <si>
    <t>Пражњење контејнера 1,1 м3</t>
  </si>
  <si>
    <t>Утовар и одвоз отпада контејнер 5м3-власништво ЈКП-физичка лица</t>
  </si>
  <si>
    <t>Одвоз отпада контејнер 10м3-власништво ЈКП-правна лица</t>
  </si>
  <si>
    <t>Одвоз отпада контејнер 5м3-власништво корисника-правна лица</t>
  </si>
  <si>
    <t>Одвоз отпада контејнер 7м3-власништво ЈКП-правна лица</t>
  </si>
  <si>
    <t>Одвоз отпада контејнер 7м3-власништво корисника-правна лица</t>
  </si>
  <si>
    <t>Прес контејнер-власништво корисника-уговорено</t>
  </si>
  <si>
    <t>Прес контејнер-власништво корисника-по позиву</t>
  </si>
  <si>
    <t>Утовар и одвоз отпада камионом аутосмећар до 19м3</t>
  </si>
  <si>
    <t>УСЛУГЕ ЧИШЋЕЊА</t>
  </si>
  <si>
    <t>Ручно чишћење снега</t>
  </si>
  <si>
    <t>Рад радника на чишћењу отпада</t>
  </si>
  <si>
    <t>Уклањање дивљих депонија-подручије града</t>
  </si>
  <si>
    <t>Уклањање дивљих депонија-ван града</t>
  </si>
  <si>
    <t>Прање аутоцистерном-јавна површина</t>
  </si>
  <si>
    <t>Прање аутоцистерном-површине које нису јавне</t>
  </si>
  <si>
    <t>6,300,00</t>
  </si>
  <si>
    <t>Машинско чишћење ауточистилицом 5м3-јавна површина</t>
  </si>
  <si>
    <t>Машинско чишћење ауточистилицом 5м3-површине које нису јавне</t>
  </si>
  <si>
    <t>Машинско чишћење чистилицом до 1м3-јавна површина</t>
  </si>
  <si>
    <t>Машинско чишћење чистилицом до 1м3-површине које нису јавне</t>
  </si>
  <si>
    <t>Моторна косилица-силк са руковаоцем</t>
  </si>
  <si>
    <t>Моторни усисивач-дуваљка са руковаоцем</t>
  </si>
  <si>
    <t>Машинско чишћење снега-комуналним трактором</t>
  </si>
  <si>
    <t>Чишћење тротоара око тезге(месец)</t>
  </si>
  <si>
    <t>Чишћење тротоара око тезге(до 10 дана)</t>
  </si>
  <si>
    <t>Пробијање цевовода кишне канализације аутоцистерном WОМА-СЛИВНИК 3000/5000</t>
  </si>
  <si>
    <t>УСЛУГЕ ПРЕВОЗА</t>
  </si>
  <si>
    <t>Превоз техничке воде-подручије града</t>
  </si>
  <si>
    <t>Превоз техничке воде-угроженим подручијима по налогу оснивача</t>
  </si>
  <si>
    <t>Рад камиона ФАП-кипер са возачем</t>
  </si>
  <si>
    <t>Ангажовање аутоцистерне предузећа (без горива)</t>
  </si>
  <si>
    <t>Превоз електричног и електронског отпада сертификованим возилом и возачима-градска зона до 5км</t>
  </si>
  <si>
    <t>Превоз електричног и електронског отпада сертификованим возилом и возачима-за сваки следећи гажени км</t>
  </si>
  <si>
    <t>УСЛУГЕ РАДА ГРАЂЕВИНСКИХ МАШИНА</t>
  </si>
  <si>
    <t>Рад булдожера ТГ-220 са руковаоцем</t>
  </si>
  <si>
    <t>Рад утоваривача УЛТ-220 са руковаоцем</t>
  </si>
  <si>
    <t>Рад нисконосеће приколице 24т</t>
  </si>
  <si>
    <t>Рад тегљача ФАП</t>
  </si>
  <si>
    <t>Рад грајфера ФАП</t>
  </si>
  <si>
    <t>ПРЕЂЕНИ КИЛОМЕТАР ВАН ГРАДА</t>
  </si>
  <si>
    <t>Возило-дизел гориво</t>
  </si>
  <si>
    <t>Утоваривач-УЛТ-220</t>
  </si>
  <si>
    <t>Возило-моторни бензин</t>
  </si>
  <si>
    <t>УСЛУГЕ ДЕПОНИЈЕ-ДЕПОНИЈА ЈОВАНОВАЦ</t>
  </si>
  <si>
    <t>Мерење на ваги депоније „Јовановац“ за све кориснике</t>
  </si>
  <si>
    <t>Депоновање земље,шута и ком. Отпада-правна лица</t>
  </si>
  <si>
    <t>Депоновање отпада који захтева посебну припрему за уништавање</t>
  </si>
  <si>
    <t>Депоновање земље,шута и ком отпада-физичка лица</t>
  </si>
  <si>
    <t>Депоновање земље</t>
  </si>
  <si>
    <t>ДЕПОНИЈА ВИЊИШТЕ</t>
  </si>
  <si>
    <t>Депоновање земље и шута на локацији „Вињиште“ за кориснике који одржавају депонију у складу са Уговором</t>
  </si>
  <si>
    <t>Депоновање земље и шута на локацији „Вињиште“ за све остале кориснике</t>
  </si>
  <si>
    <t>УСЛУГЕ „ЗООХИГИЈЕНЕ“</t>
  </si>
  <si>
    <t>Карантински дан</t>
  </si>
</sst>
</file>

<file path=xl/styles.xml><?xml version="1.0" encoding="utf-8"?>
<styleSheet xmlns="http://schemas.openxmlformats.org/spreadsheetml/2006/main">
  <numFmts count="2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Red]#,##0"/>
    <numFmt numFmtId="174" formatCode="0.000"/>
    <numFmt numFmtId="175" formatCode="0;[Red]0"/>
    <numFmt numFmtId="176" formatCode="#,##0.000;[Red]#,##0.000"/>
  </numFmts>
  <fonts count="53">
    <font>
      <sz val="10"/>
      <name val="Arial"/>
      <family val="2"/>
    </font>
    <font>
      <sz val="11"/>
      <color indexed="8"/>
      <name val="Calibri"/>
      <family val="2"/>
    </font>
    <font>
      <b/>
      <sz val="10"/>
      <color indexed="8"/>
      <name val="Arial"/>
      <family val="2"/>
    </font>
    <font>
      <sz val="10"/>
      <color indexed="8"/>
      <name val="Arial"/>
      <family val="2"/>
    </font>
    <font>
      <sz val="10"/>
      <color indexed="8"/>
      <name val="Times New Roman"/>
      <family val="1"/>
    </font>
    <font>
      <sz val="12"/>
      <name val="Times New Roman"/>
      <family val="1"/>
    </font>
    <font>
      <sz val="11"/>
      <name val="Calibri"/>
      <family val="2"/>
    </font>
    <font>
      <sz val="12"/>
      <color indexed="8"/>
      <name val="Times New Roman"/>
      <family val="1"/>
    </font>
    <font>
      <b/>
      <sz val="12"/>
      <name val="Times New Roman"/>
      <family val="1"/>
    </font>
    <font>
      <b/>
      <sz val="12"/>
      <color indexed="8"/>
      <name val="Times New Roman"/>
      <family val="1"/>
    </font>
    <font>
      <sz val="12"/>
      <name val="Arial"/>
      <family val="2"/>
    </font>
    <font>
      <b/>
      <sz val="10"/>
      <color indexed="8"/>
      <name val="Times New Roman"/>
      <family val="1"/>
    </font>
    <font>
      <b/>
      <i/>
      <sz val="10"/>
      <color indexed="8"/>
      <name val="Times New Roman"/>
      <family val="1"/>
    </font>
    <font>
      <sz val="8"/>
      <color indexed="8"/>
      <name val="Arial"/>
      <family val="2"/>
    </font>
    <font>
      <b/>
      <sz val="8"/>
      <color indexed="8"/>
      <name val="Arial"/>
      <family val="2"/>
    </font>
    <font>
      <b/>
      <sz val="9"/>
      <color indexed="8"/>
      <name val="Arial"/>
      <family val="2"/>
    </font>
    <font>
      <b/>
      <sz val="8"/>
      <name val="Arial"/>
      <family val="2"/>
    </font>
    <font>
      <sz val="11"/>
      <color indexed="8"/>
      <name val="Times New Roman"/>
      <family val="1"/>
    </font>
    <font>
      <b/>
      <sz val="11"/>
      <color indexed="8"/>
      <name val="Times New Roman"/>
      <family val="1"/>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right style="thin"/>
      <top style="thin"/>
      <bottom style="thin"/>
    </border>
    <border>
      <left style="thin"/>
      <right style="thin"/>
      <top style="thin"/>
      <bottom style="mediu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right style="thin"/>
      <top style="thin">
        <color indexed="8"/>
      </top>
      <bottom style="mediu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medium"/>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medium">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medium">
        <color indexed="8"/>
      </left>
      <right style="medium">
        <color indexed="8"/>
      </right>
      <top style="medium">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95">
    <xf numFmtId="0" fontId="0" fillId="0" borderId="0" xfId="0" applyAlignment="1">
      <alignment/>
    </xf>
    <xf numFmtId="0" fontId="1" fillId="0" borderId="0" xfId="46">
      <alignment/>
      <protection/>
    </xf>
    <xf numFmtId="0" fontId="2" fillId="0" borderId="0" xfId="46" applyFont="1" applyAlignment="1">
      <alignment horizontal="center" vertical="center"/>
      <protection/>
    </xf>
    <xf numFmtId="0" fontId="2" fillId="0" borderId="0" xfId="46" applyFont="1" applyAlignment="1">
      <alignment vertical="center"/>
      <protection/>
    </xf>
    <xf numFmtId="0" fontId="3" fillId="0" borderId="0" xfId="46" applyFont="1" applyAlignment="1">
      <alignment horizontal="right" vertical="center"/>
      <protection/>
    </xf>
    <xf numFmtId="0" fontId="2" fillId="0" borderId="10" xfId="46" applyFont="1" applyBorder="1" applyAlignment="1">
      <alignment horizontal="center" vertical="center" wrapText="1"/>
      <protection/>
    </xf>
    <xf numFmtId="0" fontId="2" fillId="0" borderId="11" xfId="46" applyFont="1" applyBorder="1" applyAlignment="1">
      <alignment horizontal="center" vertical="center" wrapText="1"/>
      <protection/>
    </xf>
    <xf numFmtId="0" fontId="2" fillId="0" borderId="12" xfId="46" applyFont="1" applyBorder="1" applyAlignment="1">
      <alignment horizontal="center" vertical="center" wrapText="1"/>
      <protection/>
    </xf>
    <xf numFmtId="0" fontId="2" fillId="0" borderId="12" xfId="46" applyFont="1" applyBorder="1" applyAlignment="1">
      <alignment vertical="center" wrapText="1"/>
      <protection/>
    </xf>
    <xf numFmtId="0" fontId="3" fillId="0" borderId="12" xfId="46" applyFont="1" applyBorder="1" applyAlignment="1">
      <alignment horizontal="center" vertical="center" wrapText="1"/>
      <protection/>
    </xf>
    <xf numFmtId="0" fontId="3" fillId="0" borderId="12" xfId="46" applyFont="1" applyBorder="1" applyAlignment="1">
      <alignment vertical="center" wrapText="1"/>
      <protection/>
    </xf>
    <xf numFmtId="0" fontId="3" fillId="0" borderId="13" xfId="46" applyFont="1" applyBorder="1" applyAlignment="1">
      <alignment horizontal="center" vertical="center" wrapText="1"/>
      <protection/>
    </xf>
    <xf numFmtId="0" fontId="4" fillId="0" borderId="14" xfId="46" applyFont="1" applyBorder="1" applyAlignment="1">
      <alignment vertical="center" wrapText="1"/>
      <protection/>
    </xf>
    <xf numFmtId="0" fontId="3" fillId="0" borderId="15" xfId="46" applyFont="1" applyBorder="1" applyAlignment="1">
      <alignment vertical="center" wrapText="1"/>
      <protection/>
    </xf>
    <xf numFmtId="0" fontId="3" fillId="0" borderId="16" xfId="46" applyFont="1" applyBorder="1" applyAlignment="1">
      <alignment vertical="center"/>
      <protection/>
    </xf>
    <xf numFmtId="0" fontId="3" fillId="0" borderId="17" xfId="46" applyFont="1" applyBorder="1" applyAlignment="1">
      <alignment vertical="center"/>
      <protection/>
    </xf>
    <xf numFmtId="0" fontId="1" fillId="0" borderId="17" xfId="46" applyBorder="1">
      <alignment/>
      <protection/>
    </xf>
    <xf numFmtId="0" fontId="1" fillId="0" borderId="18" xfId="46" applyBorder="1">
      <alignment/>
      <protection/>
    </xf>
    <xf numFmtId="0" fontId="4" fillId="0" borderId="19" xfId="46" applyFont="1" applyBorder="1" applyAlignment="1">
      <alignment vertical="center" wrapText="1"/>
      <protection/>
    </xf>
    <xf numFmtId="0" fontId="3" fillId="0" borderId="20" xfId="46" applyFont="1" applyBorder="1" applyAlignment="1">
      <alignment vertical="center" wrapText="1"/>
      <protection/>
    </xf>
    <xf numFmtId="0" fontId="4" fillId="0" borderId="20" xfId="46" applyFont="1" applyBorder="1" applyAlignment="1">
      <alignment vertical="center" wrapText="1"/>
      <protection/>
    </xf>
    <xf numFmtId="0" fontId="1" fillId="0" borderId="20" xfId="46" applyBorder="1">
      <alignment/>
      <protection/>
    </xf>
    <xf numFmtId="0" fontId="1" fillId="0" borderId="21" xfId="46" applyBorder="1">
      <alignment/>
      <protection/>
    </xf>
    <xf numFmtId="0" fontId="4" fillId="0" borderId="13" xfId="46" applyFont="1" applyBorder="1" applyAlignment="1">
      <alignment vertical="center" wrapText="1"/>
      <protection/>
    </xf>
    <xf numFmtId="0" fontId="2" fillId="0" borderId="15" xfId="46" applyFont="1" applyBorder="1" applyAlignment="1">
      <alignment vertical="center" wrapText="1"/>
      <protection/>
    </xf>
    <xf numFmtId="0" fontId="2" fillId="0" borderId="22" xfId="46" applyFont="1" applyBorder="1" applyAlignment="1">
      <alignment horizontal="center" vertical="center"/>
      <protection/>
    </xf>
    <xf numFmtId="0" fontId="2" fillId="0" borderId="23" xfId="46" applyFont="1" applyBorder="1" applyAlignment="1">
      <alignment horizontal="center" vertical="center"/>
      <protection/>
    </xf>
    <xf numFmtId="0" fontId="1" fillId="0" borderId="24" xfId="46" applyBorder="1" applyAlignment="1">
      <alignment vertical="center" wrapText="1"/>
      <protection/>
    </xf>
    <xf numFmtId="0" fontId="2" fillId="0" borderId="25" xfId="46" applyFont="1" applyBorder="1" applyAlignment="1">
      <alignment horizontal="center" vertical="center"/>
      <protection/>
    </xf>
    <xf numFmtId="0" fontId="3" fillId="0" borderId="14" xfId="46" applyFont="1" applyBorder="1" applyAlignment="1">
      <alignment horizontal="center" vertical="center" wrapText="1"/>
      <protection/>
    </xf>
    <xf numFmtId="0" fontId="3" fillId="0" borderId="0" xfId="46" applyFont="1" applyAlignment="1">
      <alignment vertical="center"/>
      <protection/>
    </xf>
    <xf numFmtId="0" fontId="2" fillId="0" borderId="0" xfId="46" applyFont="1">
      <alignment/>
      <protection/>
    </xf>
    <xf numFmtId="0" fontId="2" fillId="0" borderId="22" xfId="46" applyFont="1" applyBorder="1" applyAlignment="1">
      <alignment horizontal="center" vertical="center" wrapText="1"/>
      <protection/>
    </xf>
    <xf numFmtId="0" fontId="2" fillId="0" borderId="25" xfId="46" applyFont="1" applyBorder="1" applyAlignment="1">
      <alignment horizontal="center" vertical="center" wrapText="1"/>
      <protection/>
    </xf>
    <xf numFmtId="0" fontId="3" fillId="0" borderId="18" xfId="46" applyFont="1" applyBorder="1" applyAlignment="1">
      <alignment vertical="center"/>
      <protection/>
    </xf>
    <xf numFmtId="0" fontId="4" fillId="0" borderId="21" xfId="46" applyFont="1" applyBorder="1" applyAlignment="1">
      <alignment vertical="center" wrapText="1"/>
      <protection/>
    </xf>
    <xf numFmtId="0" fontId="3" fillId="0" borderId="10" xfId="46" applyFont="1" applyBorder="1" applyAlignment="1">
      <alignment horizontal="center" vertical="center" wrapText="1"/>
      <protection/>
    </xf>
    <xf numFmtId="0" fontId="3" fillId="0" borderId="26" xfId="46" applyFont="1" applyBorder="1" applyAlignment="1">
      <alignment horizontal="center" vertical="center" wrapText="1"/>
      <protection/>
    </xf>
    <xf numFmtId="0" fontId="3" fillId="0" borderId="11" xfId="46" applyFont="1" applyBorder="1" applyAlignment="1">
      <alignment horizontal="center" vertical="center" wrapText="1"/>
      <protection/>
    </xf>
    <xf numFmtId="0" fontId="3" fillId="0" borderId="27" xfId="46" applyFont="1" applyBorder="1" applyAlignment="1">
      <alignment horizontal="center" vertical="center" wrapText="1"/>
      <protection/>
    </xf>
    <xf numFmtId="0" fontId="3" fillId="0" borderId="24" xfId="46" applyFont="1" applyBorder="1" applyAlignment="1">
      <alignment horizontal="center" vertical="center" wrapText="1"/>
      <protection/>
    </xf>
    <xf numFmtId="3" fontId="5" fillId="0" borderId="28" xfId="0" applyNumberFormat="1" applyFont="1" applyBorder="1" applyAlignment="1">
      <alignment horizontal="right"/>
    </xf>
    <xf numFmtId="3" fontId="5" fillId="0" borderId="29" xfId="0" applyNumberFormat="1" applyFont="1" applyBorder="1" applyAlignment="1">
      <alignment horizontal="right"/>
    </xf>
    <xf numFmtId="3" fontId="3" fillId="0" borderId="12" xfId="46" applyNumberFormat="1" applyFont="1" applyBorder="1" applyAlignment="1">
      <alignment vertical="center" wrapText="1"/>
      <protection/>
    </xf>
    <xf numFmtId="3" fontId="3" fillId="0" borderId="15" xfId="46" applyNumberFormat="1" applyFont="1" applyBorder="1" applyAlignment="1">
      <alignment vertical="center" wrapText="1"/>
      <protection/>
    </xf>
    <xf numFmtId="173" fontId="3" fillId="0" borderId="12" xfId="46" applyNumberFormat="1" applyFont="1" applyBorder="1" applyAlignment="1">
      <alignment vertical="center" wrapText="1"/>
      <protection/>
    </xf>
    <xf numFmtId="173" fontId="3" fillId="0" borderId="15" xfId="46" applyNumberFormat="1" applyFont="1" applyBorder="1" applyAlignment="1">
      <alignment vertical="center" wrapText="1"/>
      <protection/>
    </xf>
    <xf numFmtId="4" fontId="3" fillId="0" borderId="27" xfId="46" applyNumberFormat="1" applyFont="1" applyBorder="1" applyAlignment="1">
      <alignment horizontal="right" vertical="center" wrapText="1"/>
      <protection/>
    </xf>
    <xf numFmtId="3" fontId="5" fillId="33" borderId="12" xfId="0" applyNumberFormat="1" applyFont="1" applyFill="1" applyBorder="1" applyAlignment="1">
      <alignment vertical="center" wrapText="1"/>
    </xf>
    <xf numFmtId="0" fontId="7" fillId="0" borderId="12" xfId="46" applyFont="1" applyBorder="1" applyAlignment="1">
      <alignment vertical="center" wrapText="1"/>
      <protection/>
    </xf>
    <xf numFmtId="0" fontId="7" fillId="0" borderId="27" xfId="46" applyFont="1" applyBorder="1" applyAlignment="1">
      <alignment vertical="center" wrapText="1"/>
      <protection/>
    </xf>
    <xf numFmtId="3" fontId="7" fillId="0" borderId="12" xfId="0" applyNumberFormat="1" applyFont="1" applyBorder="1" applyAlignment="1">
      <alignment vertical="center" wrapText="1"/>
    </xf>
    <xf numFmtId="0" fontId="7" fillId="0" borderId="12" xfId="0" applyFont="1" applyBorder="1" applyAlignment="1">
      <alignment vertical="center" wrapText="1"/>
    </xf>
    <xf numFmtId="3" fontId="7" fillId="0" borderId="30" xfId="0" applyNumberFormat="1" applyFont="1" applyBorder="1" applyAlignment="1">
      <alignment vertical="center" wrapText="1"/>
    </xf>
    <xf numFmtId="0" fontId="7" fillId="0" borderId="24" xfId="0" applyFont="1" applyBorder="1" applyAlignment="1">
      <alignment vertical="center" wrapText="1"/>
    </xf>
    <xf numFmtId="3" fontId="5" fillId="0" borderId="28" xfId="0" applyNumberFormat="1" applyFont="1" applyFill="1" applyBorder="1" applyAlignment="1">
      <alignment horizontal="right" vertical="center" wrapText="1"/>
    </xf>
    <xf numFmtId="3" fontId="8" fillId="0" borderId="28" xfId="0" applyNumberFormat="1" applyFont="1" applyFill="1" applyBorder="1" applyAlignment="1">
      <alignment horizontal="right" vertical="center" wrapText="1"/>
    </xf>
    <xf numFmtId="3" fontId="5" fillId="0" borderId="28" xfId="0" applyNumberFormat="1" applyFont="1" applyBorder="1" applyAlignment="1">
      <alignment horizontal="right" vertical="center" wrapText="1"/>
    </xf>
    <xf numFmtId="3" fontId="5" fillId="0" borderId="28" xfId="0" applyNumberFormat="1" applyFont="1" applyFill="1" applyBorder="1" applyAlignment="1">
      <alignment horizontal="right"/>
    </xf>
    <xf numFmtId="3" fontId="5" fillId="0" borderId="28" xfId="0" applyNumberFormat="1" applyFont="1" applyBorder="1" applyAlignment="1">
      <alignment horizontal="right" vertical="top"/>
    </xf>
    <xf numFmtId="0" fontId="7" fillId="0" borderId="15" xfId="0" applyFont="1" applyBorder="1" applyAlignment="1">
      <alignment vertical="center" wrapText="1"/>
    </xf>
    <xf numFmtId="0" fontId="7" fillId="0" borderId="15" xfId="46" applyFont="1" applyBorder="1" applyAlignment="1">
      <alignment vertical="center" wrapText="1"/>
      <protection/>
    </xf>
    <xf numFmtId="0" fontId="7" fillId="0" borderId="31" xfId="46" applyFont="1" applyBorder="1" applyAlignment="1">
      <alignment vertical="center" wrapText="1"/>
      <protection/>
    </xf>
    <xf numFmtId="0" fontId="7" fillId="0" borderId="0" xfId="46" applyFont="1">
      <alignment/>
      <protection/>
    </xf>
    <xf numFmtId="0" fontId="9" fillId="0" borderId="0" xfId="46" applyFont="1" applyAlignment="1">
      <alignment horizontal="center" vertical="center"/>
      <protection/>
    </xf>
    <xf numFmtId="0" fontId="9" fillId="0" borderId="0" xfId="46" applyFont="1" applyAlignment="1">
      <alignment vertical="center"/>
      <protection/>
    </xf>
    <xf numFmtId="0" fontId="7" fillId="0" borderId="0" xfId="46" applyFont="1" applyAlignment="1">
      <alignment horizontal="right" vertical="center"/>
      <protection/>
    </xf>
    <xf numFmtId="0" fontId="9" fillId="0" borderId="10" xfId="46" applyFont="1" applyBorder="1" applyAlignment="1">
      <alignment horizontal="center" vertical="center" wrapText="1"/>
      <protection/>
    </xf>
    <xf numFmtId="0" fontId="9" fillId="0" borderId="11" xfId="46" applyFont="1" applyBorder="1" applyAlignment="1">
      <alignment horizontal="center" vertical="center" wrapText="1"/>
      <protection/>
    </xf>
    <xf numFmtId="0" fontId="9" fillId="0" borderId="24" xfId="46" applyFont="1" applyBorder="1" applyAlignment="1">
      <alignment horizontal="center" vertical="center" wrapText="1"/>
      <protection/>
    </xf>
    <xf numFmtId="0" fontId="9" fillId="0" borderId="12" xfId="46" applyFont="1" applyBorder="1" applyAlignment="1">
      <alignment horizontal="center" vertical="center" wrapText="1"/>
      <protection/>
    </xf>
    <xf numFmtId="0" fontId="9" fillId="0" borderId="13" xfId="46" applyFont="1" applyBorder="1" applyAlignment="1">
      <alignment horizontal="center" vertical="center" wrapText="1"/>
      <protection/>
    </xf>
    <xf numFmtId="0" fontId="9" fillId="0" borderId="27" xfId="46" applyFont="1" applyBorder="1" applyAlignment="1">
      <alignment horizontal="center" vertical="center" wrapText="1"/>
      <protection/>
    </xf>
    <xf numFmtId="0" fontId="9" fillId="0" borderId="12" xfId="46" applyFont="1" applyBorder="1" applyAlignment="1">
      <alignment vertical="center" wrapText="1"/>
      <protection/>
    </xf>
    <xf numFmtId="0" fontId="7" fillId="0" borderId="12" xfId="46" applyFont="1" applyBorder="1" applyAlignment="1">
      <alignment horizontal="center" vertical="center" wrapText="1"/>
      <protection/>
    </xf>
    <xf numFmtId="0" fontId="9" fillId="34" borderId="13" xfId="46" applyFont="1" applyFill="1" applyBorder="1" applyAlignment="1">
      <alignment horizontal="center" vertical="center" wrapText="1"/>
      <protection/>
    </xf>
    <xf numFmtId="0" fontId="9" fillId="34" borderId="12" xfId="46" applyFont="1" applyFill="1" applyBorder="1" applyAlignment="1">
      <alignment vertical="center" wrapText="1"/>
      <protection/>
    </xf>
    <xf numFmtId="0" fontId="9" fillId="35" borderId="12" xfId="46" applyFont="1" applyFill="1" applyBorder="1" applyAlignment="1">
      <alignment horizontal="center" vertical="center" wrapText="1"/>
      <protection/>
    </xf>
    <xf numFmtId="0" fontId="7" fillId="0" borderId="13" xfId="46" applyFont="1" applyBorder="1" applyAlignment="1">
      <alignment horizontal="center" vertical="center" wrapText="1"/>
      <protection/>
    </xf>
    <xf numFmtId="0" fontId="9" fillId="0" borderId="30" xfId="46" applyFont="1" applyBorder="1" applyAlignment="1">
      <alignment vertical="center" wrapText="1"/>
      <protection/>
    </xf>
    <xf numFmtId="0" fontId="9" fillId="0" borderId="24" xfId="46" applyFont="1" applyBorder="1" applyAlignment="1">
      <alignment vertical="center" wrapText="1"/>
      <protection/>
    </xf>
    <xf numFmtId="0" fontId="7" fillId="34" borderId="13" xfId="46" applyFont="1" applyFill="1" applyBorder="1" applyAlignment="1">
      <alignment horizontal="center" vertical="center" wrapText="1"/>
      <protection/>
    </xf>
    <xf numFmtId="0" fontId="7" fillId="0" borderId="14" xfId="46" applyFont="1" applyBorder="1" applyAlignment="1">
      <alignment vertical="center" wrapText="1"/>
      <protection/>
    </xf>
    <xf numFmtId="0" fontId="7" fillId="0" borderId="15" xfId="46" applyFont="1" applyBorder="1" applyAlignment="1">
      <alignment horizontal="center" vertical="center" wrapText="1"/>
      <protection/>
    </xf>
    <xf numFmtId="0" fontId="7" fillId="0" borderId="16" xfId="46" applyFont="1" applyBorder="1" applyAlignment="1">
      <alignment vertical="center"/>
      <protection/>
    </xf>
    <xf numFmtId="0" fontId="7" fillId="0" borderId="17" xfId="46" applyFont="1" applyBorder="1" applyAlignment="1">
      <alignment vertical="center"/>
      <protection/>
    </xf>
    <xf numFmtId="0" fontId="7" fillId="0" borderId="17" xfId="46" applyFont="1" applyBorder="1">
      <alignment/>
      <protection/>
    </xf>
    <xf numFmtId="0" fontId="7" fillId="0" borderId="18" xfId="46" applyFont="1" applyBorder="1">
      <alignment/>
      <protection/>
    </xf>
    <xf numFmtId="0" fontId="7" fillId="0" borderId="19" xfId="46" applyFont="1" applyBorder="1" applyAlignment="1">
      <alignment vertical="center" wrapText="1"/>
      <protection/>
    </xf>
    <xf numFmtId="0" fontId="7" fillId="0" borderId="20" xfId="46" applyFont="1" applyBorder="1" applyAlignment="1">
      <alignment vertical="center" wrapText="1"/>
      <protection/>
    </xf>
    <xf numFmtId="0" fontId="7" fillId="0" borderId="20" xfId="46" applyFont="1" applyBorder="1">
      <alignment/>
      <protection/>
    </xf>
    <xf numFmtId="0" fontId="7" fillId="0" borderId="21" xfId="46" applyFont="1" applyBorder="1">
      <alignment/>
      <protection/>
    </xf>
    <xf numFmtId="0" fontId="7" fillId="0" borderId="13" xfId="46" applyFont="1" applyBorder="1" applyAlignment="1">
      <alignment vertical="center" wrapText="1"/>
      <protection/>
    </xf>
    <xf numFmtId="0" fontId="9" fillId="0" borderId="14" xfId="46" applyFont="1" applyBorder="1" applyAlignment="1">
      <alignment horizontal="center" vertical="center" wrapText="1"/>
      <protection/>
    </xf>
    <xf numFmtId="0" fontId="9" fillId="0" borderId="15" xfId="46" applyFont="1" applyBorder="1" applyAlignment="1">
      <alignment vertical="center" wrapText="1"/>
      <protection/>
    </xf>
    <xf numFmtId="3" fontId="5" fillId="0" borderId="28" xfId="0" applyNumberFormat="1" applyFont="1" applyBorder="1" applyAlignment="1">
      <alignment horizontal="right" vertical="center"/>
    </xf>
    <xf numFmtId="0" fontId="5" fillId="0" borderId="28" xfId="0" applyFont="1" applyBorder="1" applyAlignment="1">
      <alignment vertical="center"/>
    </xf>
    <xf numFmtId="3" fontId="5" fillId="0" borderId="29" xfId="0" applyNumberFormat="1" applyFont="1" applyBorder="1" applyAlignment="1">
      <alignment horizontal="right" vertical="center"/>
    </xf>
    <xf numFmtId="49" fontId="5" fillId="0" borderId="28" xfId="0" applyNumberFormat="1" applyFont="1" applyBorder="1" applyAlignment="1">
      <alignment horizontal="center" vertical="center" wrapText="1"/>
    </xf>
    <xf numFmtId="49" fontId="5" fillId="0" borderId="28" xfId="0" applyNumberFormat="1" applyFont="1" applyBorder="1" applyAlignment="1">
      <alignment horizontal="right" vertical="center" wrapText="1"/>
    </xf>
    <xf numFmtId="3" fontId="8" fillId="0" borderId="28" xfId="0" applyNumberFormat="1" applyFont="1" applyBorder="1" applyAlignment="1">
      <alignment horizontal="right" vertical="center" wrapText="1"/>
    </xf>
    <xf numFmtId="3" fontId="5" fillId="0" borderId="28" xfId="0" applyNumberFormat="1" applyFont="1" applyBorder="1" applyAlignment="1">
      <alignment horizontal="right" wrapText="1"/>
    </xf>
    <xf numFmtId="3" fontId="10" fillId="0" borderId="28" xfId="0" applyNumberFormat="1" applyFont="1" applyBorder="1" applyAlignment="1">
      <alignment horizontal="right"/>
    </xf>
    <xf numFmtId="0" fontId="9" fillId="0" borderId="0" xfId="46" applyFont="1">
      <alignment/>
      <protection/>
    </xf>
    <xf numFmtId="0" fontId="7" fillId="0" borderId="32" xfId="46" applyFont="1" applyBorder="1" applyAlignment="1">
      <alignment horizontal="center" vertical="center" wrapText="1"/>
      <protection/>
    </xf>
    <xf numFmtId="0" fontId="7" fillId="0" borderId="25" xfId="46" applyFont="1" applyBorder="1" applyAlignment="1">
      <alignment horizontal="center" vertical="center" wrapText="1"/>
      <protection/>
    </xf>
    <xf numFmtId="0" fontId="7" fillId="0" borderId="27" xfId="46" applyFont="1" applyBorder="1" applyAlignment="1">
      <alignment horizontal="center" vertical="center" wrapText="1"/>
      <protection/>
    </xf>
    <xf numFmtId="0" fontId="7" fillId="0" borderId="23" xfId="46" applyFont="1" applyBorder="1" applyAlignment="1">
      <alignment horizontal="center" vertical="center" wrapText="1"/>
      <protection/>
    </xf>
    <xf numFmtId="0" fontId="7" fillId="0" borderId="0" xfId="46" applyFont="1" applyAlignment="1">
      <alignment vertical="center"/>
      <protection/>
    </xf>
    <xf numFmtId="3" fontId="5" fillId="0" borderId="12" xfId="0" applyNumberFormat="1" applyFont="1" applyBorder="1" applyAlignment="1">
      <alignment horizontal="center" vertical="center" wrapText="1"/>
    </xf>
    <xf numFmtId="3" fontId="5" fillId="0" borderId="12" xfId="0" applyNumberFormat="1" applyFont="1" applyBorder="1" applyAlignment="1">
      <alignment horizontal="center"/>
    </xf>
    <xf numFmtId="3" fontId="5" fillId="0" borderId="15" xfId="0" applyNumberFormat="1" applyFont="1" applyBorder="1" applyAlignment="1">
      <alignment horizontal="center" vertical="center" wrapText="1"/>
    </xf>
    <xf numFmtId="3" fontId="5" fillId="0" borderId="15" xfId="0" applyNumberFormat="1" applyFont="1" applyBorder="1" applyAlignment="1">
      <alignment horizontal="center"/>
    </xf>
    <xf numFmtId="3" fontId="5" fillId="33" borderId="0" xfId="0" applyNumberFormat="1" applyFont="1" applyFill="1" applyBorder="1" applyAlignment="1">
      <alignment/>
    </xf>
    <xf numFmtId="0" fontId="7" fillId="0" borderId="25" xfId="46" applyFont="1" applyBorder="1" applyAlignment="1">
      <alignment vertical="center" wrapText="1"/>
      <protection/>
    </xf>
    <xf numFmtId="0" fontId="7" fillId="0" borderId="0" xfId="46" applyFont="1" applyAlignment="1">
      <alignment horizontal="right"/>
      <protection/>
    </xf>
    <xf numFmtId="0" fontId="9" fillId="0" borderId="22" xfId="46" applyFont="1" applyBorder="1" applyAlignment="1">
      <alignment horizontal="center" vertical="center" wrapText="1"/>
      <protection/>
    </xf>
    <xf numFmtId="0" fontId="9" fillId="0" borderId="23" xfId="46" applyFont="1" applyBorder="1" applyAlignment="1">
      <alignment horizontal="center" vertical="center" wrapText="1"/>
      <protection/>
    </xf>
    <xf numFmtId="0" fontId="9" fillId="0" borderId="25" xfId="46" applyFont="1" applyBorder="1" applyAlignment="1">
      <alignment horizontal="center" vertical="center" wrapText="1"/>
      <protection/>
    </xf>
    <xf numFmtId="0" fontId="7" fillId="0" borderId="14" xfId="46" applyFont="1" applyBorder="1" applyAlignment="1">
      <alignment horizontal="center" vertical="center" wrapText="1"/>
      <protection/>
    </xf>
    <xf numFmtId="0" fontId="9" fillId="0" borderId="33" xfId="46" applyFont="1" applyBorder="1" applyAlignment="1">
      <alignment horizontal="center" vertical="center" wrapText="1"/>
      <protection/>
    </xf>
    <xf numFmtId="0" fontId="9" fillId="0" borderId="34" xfId="46" applyFont="1" applyBorder="1" applyAlignment="1">
      <alignment horizontal="center" vertical="center" wrapText="1"/>
      <protection/>
    </xf>
    <xf numFmtId="0" fontId="9" fillId="0" borderId="26" xfId="46" applyFont="1" applyBorder="1" applyAlignment="1">
      <alignment horizontal="center" vertical="center" wrapText="1"/>
      <protection/>
    </xf>
    <xf numFmtId="0" fontId="7" fillId="0" borderId="35" xfId="46" applyFont="1" applyBorder="1" applyAlignment="1">
      <alignment vertical="center" wrapText="1"/>
      <protection/>
    </xf>
    <xf numFmtId="3" fontId="7" fillId="0" borderId="35" xfId="46" applyNumberFormat="1" applyFont="1" applyBorder="1" applyAlignment="1">
      <alignment vertical="center" wrapText="1"/>
      <protection/>
    </xf>
    <xf numFmtId="0" fontId="7" fillId="0" borderId="36" xfId="46" applyFont="1" applyBorder="1" applyAlignment="1">
      <alignment vertical="center" wrapText="1"/>
      <protection/>
    </xf>
    <xf numFmtId="0" fontId="7" fillId="0" borderId="28" xfId="46" applyFont="1" applyBorder="1">
      <alignment/>
      <protection/>
    </xf>
    <xf numFmtId="173" fontId="7" fillId="0" borderId="28" xfId="46" applyNumberFormat="1" applyFont="1" applyBorder="1">
      <alignment/>
      <protection/>
    </xf>
    <xf numFmtId="173" fontId="7" fillId="0" borderId="12" xfId="46" applyNumberFormat="1" applyFont="1" applyBorder="1" applyAlignment="1">
      <alignment vertical="center" wrapText="1"/>
      <protection/>
    </xf>
    <xf numFmtId="173" fontId="7" fillId="0" borderId="15" xfId="46" applyNumberFormat="1" applyFont="1" applyBorder="1" applyAlignment="1">
      <alignment vertical="center" wrapText="1"/>
      <protection/>
    </xf>
    <xf numFmtId="2" fontId="7" fillId="0" borderId="27" xfId="46" applyNumberFormat="1" applyFont="1" applyBorder="1" applyAlignment="1">
      <alignment vertical="center" wrapText="1"/>
      <protection/>
    </xf>
    <xf numFmtId="0" fontId="9" fillId="0" borderId="15" xfId="46" applyFont="1" applyBorder="1" applyAlignment="1">
      <alignment horizontal="center" vertical="center" wrapText="1"/>
      <protection/>
    </xf>
    <xf numFmtId="174" fontId="5" fillId="0" borderId="28" xfId="0" applyNumberFormat="1" applyFont="1" applyBorder="1" applyAlignment="1">
      <alignment horizontal="center" vertical="center"/>
    </xf>
    <xf numFmtId="3" fontId="5" fillId="0" borderId="12" xfId="0" applyNumberFormat="1" applyFont="1" applyBorder="1" applyAlignment="1">
      <alignment horizontal="center" vertical="center"/>
    </xf>
    <xf numFmtId="3" fontId="5" fillId="0" borderId="37" xfId="0" applyNumberFormat="1" applyFont="1" applyBorder="1" applyAlignment="1">
      <alignment horizontal="center" vertical="center"/>
    </xf>
    <xf numFmtId="0" fontId="5" fillId="0" borderId="0" xfId="0" applyFont="1" applyAlignment="1">
      <alignment/>
    </xf>
    <xf numFmtId="0" fontId="9" fillId="0" borderId="38" xfId="46" applyFont="1" applyBorder="1" applyAlignment="1">
      <alignment horizontal="center" vertical="center" wrapText="1"/>
      <protection/>
    </xf>
    <xf numFmtId="0" fontId="9" fillId="0" borderId="39" xfId="46" applyFont="1" applyBorder="1" applyAlignment="1">
      <alignment horizontal="center" vertical="center" wrapText="1"/>
      <protection/>
    </xf>
    <xf numFmtId="0" fontId="7" fillId="0" borderId="40" xfId="46" applyFont="1" applyBorder="1" applyAlignment="1">
      <alignment vertical="center" wrapText="1"/>
      <protection/>
    </xf>
    <xf numFmtId="0" fontId="7" fillId="36" borderId="12" xfId="46" applyFont="1" applyFill="1" applyBorder="1" applyAlignment="1">
      <alignment horizontal="center" vertical="center" wrapText="1"/>
      <protection/>
    </xf>
    <xf numFmtId="0" fontId="7" fillId="36" borderId="27" xfId="46" applyFont="1" applyFill="1" applyBorder="1" applyAlignment="1">
      <alignment vertical="center" wrapText="1"/>
      <protection/>
    </xf>
    <xf numFmtId="0" fontId="7" fillId="36" borderId="15" xfId="46" applyFont="1" applyFill="1" applyBorder="1" applyAlignment="1">
      <alignment horizontal="center" vertical="center" wrapText="1"/>
      <protection/>
    </xf>
    <xf numFmtId="0" fontId="7" fillId="36" borderId="31" xfId="46" applyFont="1" applyFill="1" applyBorder="1" applyAlignment="1">
      <alignment vertical="center" wrapText="1"/>
      <protection/>
    </xf>
    <xf numFmtId="0" fontId="5" fillId="0" borderId="12" xfId="0" applyFont="1" applyBorder="1" applyAlignment="1">
      <alignment/>
    </xf>
    <xf numFmtId="3" fontId="5" fillId="0" borderId="41" xfId="0" applyNumberFormat="1" applyFont="1" applyBorder="1" applyAlignment="1">
      <alignment/>
    </xf>
    <xf numFmtId="49" fontId="5" fillId="0" borderId="28" xfId="0" applyNumberFormat="1" applyFont="1" applyBorder="1" applyAlignment="1">
      <alignment horizontal="center" vertical="center"/>
    </xf>
    <xf numFmtId="3" fontId="7" fillId="36" borderId="27" xfId="46" applyNumberFormat="1" applyFont="1" applyFill="1" applyBorder="1" applyAlignment="1">
      <alignment vertical="center" wrapText="1"/>
      <protection/>
    </xf>
    <xf numFmtId="0" fontId="9" fillId="36" borderId="22" xfId="46" applyFont="1" applyFill="1" applyBorder="1" applyAlignment="1">
      <alignment horizontal="center" vertical="center" wrapText="1"/>
      <protection/>
    </xf>
    <xf numFmtId="0" fontId="9" fillId="36" borderId="23" xfId="46" applyFont="1" applyFill="1" applyBorder="1" applyAlignment="1">
      <alignment horizontal="center" vertical="center" wrapText="1"/>
      <protection/>
    </xf>
    <xf numFmtId="0" fontId="9" fillId="36" borderId="25" xfId="46" applyFont="1" applyFill="1" applyBorder="1" applyAlignment="1">
      <alignment horizontal="center" vertical="center" wrapText="1"/>
      <protection/>
    </xf>
    <xf numFmtId="0" fontId="7" fillId="36" borderId="15" xfId="46" applyFont="1" applyFill="1" applyBorder="1" applyAlignment="1">
      <alignment vertical="center" wrapText="1"/>
      <protection/>
    </xf>
    <xf numFmtId="0" fontId="9" fillId="36" borderId="12" xfId="46" applyFont="1" applyFill="1" applyBorder="1" applyAlignment="1">
      <alignment horizontal="center" vertical="center" wrapText="1"/>
      <protection/>
    </xf>
    <xf numFmtId="0" fontId="9" fillId="36" borderId="27" xfId="46" applyFont="1" applyFill="1" applyBorder="1" applyAlignment="1">
      <alignment horizontal="center" vertical="center" wrapText="1"/>
      <protection/>
    </xf>
    <xf numFmtId="0" fontId="9" fillId="0" borderId="0" xfId="46" applyFont="1" applyAlignment="1">
      <alignment horizontal="center"/>
      <protection/>
    </xf>
    <xf numFmtId="0" fontId="7" fillId="0" borderId="10" xfId="46" applyFont="1" applyBorder="1" applyAlignment="1">
      <alignment horizontal="center" vertical="center"/>
      <protection/>
    </xf>
    <xf numFmtId="0" fontId="7" fillId="0" borderId="22" xfId="46" applyFont="1" applyBorder="1" applyAlignment="1">
      <alignment horizontal="center" vertical="center"/>
      <protection/>
    </xf>
    <xf numFmtId="0" fontId="7" fillId="0" borderId="24" xfId="46" applyFont="1" applyBorder="1" applyAlignment="1">
      <alignment horizontal="center" vertical="center"/>
      <protection/>
    </xf>
    <xf numFmtId="0" fontId="7" fillId="0" borderId="25" xfId="46" applyFont="1" applyBorder="1" applyAlignment="1">
      <alignment horizontal="center" vertical="center"/>
      <protection/>
    </xf>
    <xf numFmtId="0" fontId="7" fillId="36" borderId="13" xfId="46" applyFont="1" applyFill="1" applyBorder="1" applyAlignment="1">
      <alignment vertical="center" wrapText="1"/>
      <protection/>
    </xf>
    <xf numFmtId="0" fontId="9" fillId="36" borderId="30" xfId="46" applyFont="1" applyFill="1" applyBorder="1" applyAlignment="1">
      <alignment vertical="center" wrapText="1"/>
      <protection/>
    </xf>
    <xf numFmtId="0" fontId="9" fillId="36" borderId="24" xfId="46" applyFont="1" applyFill="1" applyBorder="1" applyAlignment="1">
      <alignment vertical="center" wrapText="1"/>
      <protection/>
    </xf>
    <xf numFmtId="0" fontId="9" fillId="36" borderId="12" xfId="46" applyFont="1" applyFill="1" applyBorder="1" applyAlignment="1">
      <alignment vertical="center" wrapText="1"/>
      <protection/>
    </xf>
    <xf numFmtId="173" fontId="5" fillId="0" borderId="12" xfId="46" applyNumberFormat="1" applyFont="1" applyBorder="1" applyAlignment="1">
      <alignment vertical="center" wrapText="1"/>
      <protection/>
    </xf>
    <xf numFmtId="173" fontId="7" fillId="0" borderId="27" xfId="46" applyNumberFormat="1" applyFont="1" applyBorder="1" applyAlignment="1">
      <alignment vertical="center" wrapText="1"/>
      <protection/>
    </xf>
    <xf numFmtId="173" fontId="7" fillId="36" borderId="27" xfId="46" applyNumberFormat="1" applyFont="1" applyFill="1" applyBorder="1" applyAlignment="1">
      <alignment vertical="center" wrapText="1"/>
      <protection/>
    </xf>
    <xf numFmtId="173" fontId="7" fillId="36" borderId="15" xfId="46" applyNumberFormat="1" applyFont="1" applyFill="1" applyBorder="1" applyAlignment="1">
      <alignment vertical="center" wrapText="1"/>
      <protection/>
    </xf>
    <xf numFmtId="173" fontId="7" fillId="36" borderId="31" xfId="46" applyNumberFormat="1" applyFont="1" applyFill="1" applyBorder="1" applyAlignment="1">
      <alignment vertical="center" wrapText="1"/>
      <protection/>
    </xf>
    <xf numFmtId="0" fontId="4" fillId="0" borderId="12" xfId="46" applyFont="1" applyBorder="1" applyAlignment="1">
      <alignment horizontal="center" vertical="center" wrapText="1"/>
      <protection/>
    </xf>
    <xf numFmtId="3" fontId="5" fillId="33" borderId="28" xfId="0" applyNumberFormat="1" applyFont="1" applyFill="1" applyBorder="1" applyAlignment="1">
      <alignment horizontal="right" vertical="center" wrapText="1"/>
    </xf>
    <xf numFmtId="3" fontId="5" fillId="33" borderId="28" xfId="0" applyNumberFormat="1" applyFont="1" applyFill="1" applyBorder="1" applyAlignment="1">
      <alignment horizontal="center" vertical="center" wrapText="1"/>
    </xf>
    <xf numFmtId="0" fontId="7" fillId="0" borderId="35" xfId="46" applyFont="1" applyBorder="1" applyAlignment="1">
      <alignment horizontal="center" vertical="center" wrapText="1"/>
      <protection/>
    </xf>
    <xf numFmtId="173" fontId="7" fillId="0" borderId="42" xfId="46" applyNumberFormat="1" applyFont="1" applyBorder="1" applyAlignment="1">
      <alignment vertical="center" wrapText="1"/>
      <protection/>
    </xf>
    <xf numFmtId="0" fontId="7" fillId="0" borderId="30" xfId="0" applyFont="1" applyBorder="1" applyAlignment="1">
      <alignment vertical="center" wrapText="1"/>
    </xf>
    <xf numFmtId="3" fontId="7" fillId="0" borderId="24" xfId="0" applyNumberFormat="1" applyFont="1" applyBorder="1" applyAlignment="1">
      <alignment vertical="center" wrapText="1"/>
    </xf>
    <xf numFmtId="3" fontId="7" fillId="0" borderId="11" xfId="0" applyNumberFormat="1" applyFont="1" applyBorder="1" applyAlignment="1">
      <alignment vertical="center" wrapText="1"/>
    </xf>
    <xf numFmtId="173" fontId="7" fillId="0" borderId="12" xfId="46" applyNumberFormat="1" applyFont="1" applyBorder="1" applyAlignment="1">
      <alignment wrapText="1"/>
      <protection/>
    </xf>
    <xf numFmtId="172" fontId="7" fillId="0" borderId="27" xfId="46" applyNumberFormat="1" applyFont="1" applyBorder="1" applyAlignment="1">
      <alignment vertical="center" wrapText="1"/>
      <protection/>
    </xf>
    <xf numFmtId="172" fontId="7" fillId="0" borderId="31" xfId="46" applyNumberFormat="1" applyFont="1" applyBorder="1" applyAlignment="1">
      <alignment vertical="center" wrapText="1"/>
      <protection/>
    </xf>
    <xf numFmtId="172" fontId="7" fillId="0" borderId="27" xfId="46" applyNumberFormat="1" applyFont="1" applyBorder="1" applyAlignment="1">
      <alignment wrapText="1"/>
      <protection/>
    </xf>
    <xf numFmtId="173" fontId="7" fillId="0" borderId="12" xfId="46" applyNumberFormat="1" applyFont="1" applyBorder="1" applyAlignment="1">
      <alignment horizontal="right" vertical="center" wrapText="1"/>
      <protection/>
    </xf>
    <xf numFmtId="173" fontId="7" fillId="0" borderId="15" xfId="46" applyNumberFormat="1" applyFont="1" applyBorder="1" applyAlignment="1">
      <alignment horizontal="right" vertical="center" wrapText="1"/>
      <protection/>
    </xf>
    <xf numFmtId="173" fontId="1" fillId="0" borderId="0" xfId="46" applyNumberFormat="1" applyAlignment="1">
      <alignment horizontal="right"/>
      <protection/>
    </xf>
    <xf numFmtId="173" fontId="7" fillId="0" borderId="42" xfId="46" applyNumberFormat="1" applyFont="1" applyBorder="1" applyAlignment="1">
      <alignment horizontal="right" vertical="center" wrapText="1"/>
      <protection/>
    </xf>
    <xf numFmtId="0" fontId="1" fillId="0" borderId="28" xfId="46" applyBorder="1">
      <alignment/>
      <protection/>
    </xf>
    <xf numFmtId="173" fontId="6" fillId="33" borderId="0" xfId="46" applyNumberFormat="1" applyFont="1" applyFill="1">
      <alignment/>
      <protection/>
    </xf>
    <xf numFmtId="173" fontId="0" fillId="33" borderId="12" xfId="46" applyNumberFormat="1" applyFont="1" applyFill="1" applyBorder="1" applyAlignment="1">
      <alignment vertical="center" wrapText="1"/>
      <protection/>
    </xf>
    <xf numFmtId="0" fontId="3" fillId="33" borderId="12" xfId="46" applyFont="1" applyFill="1" applyBorder="1" applyAlignment="1">
      <alignment vertical="center" wrapText="1"/>
      <protection/>
    </xf>
    <xf numFmtId="173" fontId="7" fillId="36" borderId="12" xfId="46" applyNumberFormat="1" applyFont="1" applyFill="1" applyBorder="1" applyAlignment="1">
      <alignment vertical="center" wrapText="1"/>
      <protection/>
    </xf>
    <xf numFmtId="173" fontId="7" fillId="0" borderId="31" xfId="46" applyNumberFormat="1" applyFont="1" applyBorder="1" applyAlignment="1">
      <alignment vertical="center" wrapText="1"/>
      <protection/>
    </xf>
    <xf numFmtId="176" fontId="7" fillId="0" borderId="27" xfId="46" applyNumberFormat="1" applyFont="1" applyBorder="1" applyAlignment="1">
      <alignment vertical="center" wrapText="1"/>
      <protection/>
    </xf>
    <xf numFmtId="0" fontId="4" fillId="0" borderId="33" xfId="46" applyFont="1" applyBorder="1" applyAlignment="1">
      <alignment horizontal="center" vertical="center" wrapText="1"/>
      <protection/>
    </xf>
    <xf numFmtId="3" fontId="4" fillId="0" borderId="12" xfId="46" applyNumberFormat="1" applyFont="1" applyBorder="1" applyAlignment="1">
      <alignment horizontal="center" vertical="center" wrapText="1"/>
      <protection/>
    </xf>
    <xf numFmtId="0" fontId="11" fillId="0" borderId="0" xfId="46" applyFont="1">
      <alignment/>
      <protection/>
    </xf>
    <xf numFmtId="0" fontId="11" fillId="0" borderId="0" xfId="46" applyFont="1" applyAlignment="1">
      <alignment vertical="center"/>
      <protection/>
    </xf>
    <xf numFmtId="0" fontId="11" fillId="0" borderId="0" xfId="46" applyFont="1" applyAlignment="1">
      <alignment horizontal="center" vertical="center"/>
      <protection/>
    </xf>
    <xf numFmtId="0" fontId="11" fillId="0" borderId="13" xfId="46" applyFont="1" applyBorder="1" applyAlignment="1">
      <alignment horizontal="center" vertical="center" wrapText="1"/>
      <protection/>
    </xf>
    <xf numFmtId="0" fontId="11" fillId="0" borderId="12" xfId="46" applyFont="1" applyBorder="1" applyAlignment="1">
      <alignment horizontal="center" vertical="center" wrapText="1"/>
      <protection/>
    </xf>
    <xf numFmtId="3" fontId="11" fillId="0" borderId="12" xfId="46" applyNumberFormat="1" applyFont="1" applyBorder="1" applyAlignment="1">
      <alignment horizontal="center" vertical="center" wrapText="1"/>
      <protection/>
    </xf>
    <xf numFmtId="3" fontId="11" fillId="0" borderId="27" xfId="46" applyNumberFormat="1" applyFont="1" applyBorder="1" applyAlignment="1">
      <alignment horizontal="center" vertical="center" wrapText="1"/>
      <protection/>
    </xf>
    <xf numFmtId="49" fontId="4" fillId="0" borderId="12" xfId="46" applyNumberFormat="1" applyFont="1" applyBorder="1" applyAlignment="1">
      <alignment horizontal="center" vertical="center" wrapText="1"/>
      <protection/>
    </xf>
    <xf numFmtId="3" fontId="4" fillId="0" borderId="27" xfId="46" applyNumberFormat="1" applyFont="1" applyBorder="1" applyAlignment="1">
      <alignment horizontal="center" vertical="center" wrapText="1"/>
      <protection/>
    </xf>
    <xf numFmtId="0" fontId="4" fillId="0" borderId="13" xfId="46" applyFont="1" applyFill="1" applyBorder="1" applyAlignment="1">
      <alignment horizontal="center" vertical="center" wrapText="1"/>
      <protection/>
    </xf>
    <xf numFmtId="0" fontId="4" fillId="0" borderId="12" xfId="46" applyFont="1" applyFill="1" applyBorder="1" applyAlignment="1">
      <alignment horizontal="center" vertical="center" wrapText="1"/>
      <protection/>
    </xf>
    <xf numFmtId="3" fontId="4" fillId="0" borderId="12" xfId="46" applyNumberFormat="1" applyFont="1" applyFill="1" applyBorder="1" applyAlignment="1">
      <alignment horizontal="center" vertical="center" wrapText="1"/>
      <protection/>
    </xf>
    <xf numFmtId="49" fontId="4" fillId="0" borderId="12" xfId="46" applyNumberFormat="1" applyFont="1" applyFill="1" applyBorder="1" applyAlignment="1">
      <alignment horizontal="center" vertical="center" wrapText="1"/>
      <protection/>
    </xf>
    <xf numFmtId="3" fontId="4" fillId="0" borderId="27" xfId="46" applyNumberFormat="1" applyFont="1" applyFill="1" applyBorder="1" applyAlignment="1">
      <alignment horizontal="center" vertical="center" wrapText="1"/>
      <protection/>
    </xf>
    <xf numFmtId="0" fontId="4" fillId="0" borderId="13" xfId="46" applyFont="1" applyBorder="1" applyAlignment="1">
      <alignment horizontal="center" vertical="center" wrapText="1"/>
      <protection/>
    </xf>
    <xf numFmtId="0" fontId="12" fillId="0" borderId="13" xfId="46" applyFont="1" applyBorder="1" applyAlignment="1">
      <alignment horizontal="center" vertical="center" wrapText="1"/>
      <protection/>
    </xf>
    <xf numFmtId="0" fontId="12" fillId="0" borderId="14" xfId="46" applyFont="1" applyBorder="1" applyAlignment="1">
      <alignment horizontal="center" vertical="center" wrapText="1"/>
      <protection/>
    </xf>
    <xf numFmtId="3" fontId="12" fillId="0" borderId="15" xfId="46" applyNumberFormat="1" applyFont="1" applyBorder="1" applyAlignment="1">
      <alignment horizontal="center" vertical="center" wrapText="1"/>
      <protection/>
    </xf>
    <xf numFmtId="3" fontId="4" fillId="0" borderId="15" xfId="46" applyNumberFormat="1" applyFont="1" applyBorder="1" applyAlignment="1">
      <alignment horizontal="center" vertical="center" wrapText="1"/>
      <protection/>
    </xf>
    <xf numFmtId="0" fontId="4" fillId="0" borderId="16" xfId="46" applyFont="1" applyBorder="1" applyAlignment="1">
      <alignment vertical="center"/>
      <protection/>
    </xf>
    <xf numFmtId="0" fontId="4" fillId="0" borderId="17" xfId="46" applyFont="1" applyBorder="1" applyAlignment="1">
      <alignment vertical="center"/>
      <protection/>
    </xf>
    <xf numFmtId="0" fontId="4" fillId="0" borderId="0" xfId="46" applyFont="1">
      <alignment/>
      <protection/>
    </xf>
    <xf numFmtId="0" fontId="4" fillId="0" borderId="17" xfId="46" applyFont="1" applyBorder="1">
      <alignment/>
      <protection/>
    </xf>
    <xf numFmtId="0" fontId="4" fillId="0" borderId="18" xfId="46" applyFont="1" applyBorder="1">
      <alignment/>
      <protection/>
    </xf>
    <xf numFmtId="0" fontId="4" fillId="0" borderId="20" xfId="46" applyFont="1" applyBorder="1">
      <alignment/>
      <protection/>
    </xf>
    <xf numFmtId="0" fontId="4" fillId="0" borderId="21" xfId="46" applyFont="1" applyBorder="1">
      <alignment/>
      <protection/>
    </xf>
    <xf numFmtId="0" fontId="5" fillId="0" borderId="0" xfId="0" applyFont="1" applyAlignment="1">
      <alignment horizontal="left"/>
    </xf>
    <xf numFmtId="0" fontId="7" fillId="0" borderId="12" xfId="46" applyFont="1" applyBorder="1" applyAlignment="1">
      <alignment horizontal="right" wrapText="1"/>
      <protection/>
    </xf>
    <xf numFmtId="173" fontId="7" fillId="0" borderId="12" xfId="46" applyNumberFormat="1" applyFont="1" applyBorder="1" applyAlignment="1">
      <alignment horizontal="right" wrapText="1"/>
      <protection/>
    </xf>
    <xf numFmtId="173" fontId="7" fillId="0" borderId="15" xfId="46" applyNumberFormat="1" applyFont="1" applyBorder="1" applyAlignment="1">
      <alignment horizontal="right" wrapText="1"/>
      <protection/>
    </xf>
    <xf numFmtId="0" fontId="2" fillId="0" borderId="28" xfId="0" applyFont="1" applyBorder="1" applyAlignment="1">
      <alignment horizontal="center" vertical="center" wrapText="1"/>
    </xf>
    <xf numFmtId="0" fontId="0" fillId="0" borderId="28" xfId="0" applyBorder="1" applyAlignment="1">
      <alignment/>
    </xf>
    <xf numFmtId="2" fontId="2" fillId="0" borderId="28" xfId="0" applyNumberFormat="1" applyFont="1" applyBorder="1" applyAlignment="1">
      <alignment horizontal="center" vertical="center" wrapText="1"/>
    </xf>
    <xf numFmtId="0" fontId="13" fillId="0" borderId="28" xfId="0" applyFont="1" applyBorder="1" applyAlignment="1" applyProtection="1">
      <alignment horizontal="center" vertical="center" wrapText="1"/>
      <protection locked="0"/>
    </xf>
    <xf numFmtId="4" fontId="3" fillId="0" borderId="28" xfId="0" applyNumberFormat="1" applyFont="1" applyBorder="1" applyAlignment="1" applyProtection="1">
      <alignment horizontal="center" vertical="center" wrapText="1"/>
      <protection locked="0"/>
    </xf>
    <xf numFmtId="2" fontId="3" fillId="0" borderId="28" xfId="0" applyNumberFormat="1" applyFont="1" applyBorder="1" applyAlignment="1">
      <alignment horizontal="center" vertical="center" wrapText="1"/>
    </xf>
    <xf numFmtId="0" fontId="3" fillId="0" borderId="28" xfId="0" applyFont="1" applyBorder="1" applyAlignment="1">
      <alignment horizontal="center" vertical="top" wrapText="1"/>
    </xf>
    <xf numFmtId="0" fontId="14" fillId="0" borderId="28" xfId="0" applyFont="1" applyBorder="1" applyAlignment="1" applyProtection="1">
      <alignment horizontal="center" vertical="center" wrapText="1"/>
      <protection locked="0"/>
    </xf>
    <xf numFmtId="4" fontId="0" fillId="0" borderId="28" xfId="0" applyNumberFormat="1" applyBorder="1" applyAlignment="1">
      <alignment/>
    </xf>
    <xf numFmtId="0" fontId="15" fillId="0" borderId="28"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8" xfId="0" applyNumberFormat="1" applyFont="1" applyBorder="1" applyAlignment="1" applyProtection="1">
      <alignment horizontal="center" vertical="center" wrapText="1"/>
      <protection locked="0"/>
    </xf>
    <xf numFmtId="0" fontId="3" fillId="0" borderId="28" xfId="0" applyNumberFormat="1" applyFont="1" applyBorder="1" applyAlignment="1">
      <alignment/>
    </xf>
    <xf numFmtId="4" fontId="3" fillId="0" borderId="28" xfId="0" applyNumberFormat="1" applyFont="1" applyBorder="1" applyAlignment="1">
      <alignment/>
    </xf>
    <xf numFmtId="4" fontId="13" fillId="0" borderId="28" xfId="0" applyNumberFormat="1" applyFont="1" applyBorder="1" applyAlignment="1" applyProtection="1">
      <alignment horizontal="center" vertical="center" wrapText="1"/>
      <protection locked="0"/>
    </xf>
    <xf numFmtId="4" fontId="14" fillId="0" borderId="28" xfId="0" applyNumberFormat="1" applyFont="1" applyBorder="1" applyAlignment="1" applyProtection="1">
      <alignment horizontal="center" vertical="center" wrapText="1"/>
      <protection locked="0"/>
    </xf>
    <xf numFmtId="0" fontId="16" fillId="0" borderId="28" xfId="0" applyFont="1" applyBorder="1" applyAlignment="1">
      <alignment horizontal="center" wrapText="1"/>
    </xf>
    <xf numFmtId="0" fontId="13" fillId="0" borderId="28" xfId="0" applyFont="1" applyBorder="1" applyAlignment="1">
      <alignment horizontal="center"/>
    </xf>
    <xf numFmtId="0" fontId="13" fillId="0" borderId="28" xfId="0" applyFont="1" applyBorder="1" applyAlignment="1">
      <alignment horizontal="center" wrapText="1"/>
    </xf>
    <xf numFmtId="10" fontId="13" fillId="0" borderId="28" xfId="0" applyNumberFormat="1" applyFont="1" applyBorder="1" applyAlignment="1">
      <alignment horizontal="center"/>
    </xf>
    <xf numFmtId="0" fontId="5" fillId="0" borderId="0" xfId="0" applyFont="1" applyAlignment="1">
      <alignment/>
    </xf>
    <xf numFmtId="0" fontId="5" fillId="0" borderId="0" xfId="0" applyFont="1" applyAlignment="1">
      <alignment horizontal="center"/>
    </xf>
    <xf numFmtId="0" fontId="2" fillId="0" borderId="12" xfId="46" applyFont="1" applyBorder="1" applyAlignment="1">
      <alignment horizontal="center" vertical="center" wrapText="1"/>
      <protection/>
    </xf>
    <xf numFmtId="0" fontId="2" fillId="0" borderId="27" xfId="46" applyFont="1" applyBorder="1" applyAlignment="1">
      <alignment horizontal="center" vertical="center" wrapText="1"/>
      <protection/>
    </xf>
    <xf numFmtId="0" fontId="2" fillId="0" borderId="15" xfId="46" applyFont="1" applyBorder="1" applyAlignment="1">
      <alignment horizontal="center" vertical="center" wrapText="1"/>
      <protection/>
    </xf>
    <xf numFmtId="0" fontId="2" fillId="0" borderId="31" xfId="46" applyFont="1" applyBorder="1" applyAlignment="1">
      <alignment horizontal="center" vertical="center" wrapText="1"/>
      <protection/>
    </xf>
    <xf numFmtId="0" fontId="17" fillId="0" borderId="0" xfId="46" applyFont="1" applyAlignment="1">
      <alignment vertical="center"/>
      <protection/>
    </xf>
    <xf numFmtId="176" fontId="7" fillId="0" borderId="31" xfId="46" applyNumberFormat="1" applyFont="1" applyBorder="1" applyAlignment="1">
      <alignment vertical="center" wrapText="1"/>
      <protection/>
    </xf>
    <xf numFmtId="173" fontId="7" fillId="0" borderId="43" xfId="46" applyNumberFormat="1" applyFont="1" applyBorder="1">
      <alignment/>
      <protection/>
    </xf>
    <xf numFmtId="3" fontId="5" fillId="0" borderId="43" xfId="0" applyNumberFormat="1" applyFont="1" applyBorder="1" applyAlignment="1">
      <alignment horizontal="right" vertical="center" wrapText="1"/>
    </xf>
    <xf numFmtId="2" fontId="7" fillId="0" borderId="31" xfId="46" applyNumberFormat="1" applyFont="1" applyBorder="1" applyAlignment="1">
      <alignment vertical="center" wrapText="1"/>
      <protection/>
    </xf>
    <xf numFmtId="0" fontId="4" fillId="0" borderId="0" xfId="46" applyFont="1" applyAlignment="1">
      <alignment vertical="center"/>
      <protection/>
    </xf>
    <xf numFmtId="0" fontId="9" fillId="0" borderId="34" xfId="46" applyFont="1" applyBorder="1" applyAlignment="1">
      <alignment horizontal="center" vertical="center" wrapText="1"/>
      <protection/>
    </xf>
    <xf numFmtId="0" fontId="18" fillId="0" borderId="26" xfId="46" applyFont="1" applyBorder="1" applyAlignment="1">
      <alignment horizontal="center" vertical="center" wrapText="1"/>
      <protection/>
    </xf>
    <xf numFmtId="0" fontId="9" fillId="0" borderId="33" xfId="46" applyFont="1" applyBorder="1" applyAlignment="1">
      <alignment horizontal="center" vertical="center" wrapText="1"/>
      <protection/>
    </xf>
    <xf numFmtId="172" fontId="7" fillId="0" borderId="27" xfId="46" applyNumberFormat="1" applyFont="1" applyBorder="1" applyAlignment="1">
      <alignment vertical="center" wrapText="1"/>
      <protection/>
    </xf>
    <xf numFmtId="0" fontId="9" fillId="0" borderId="13" xfId="46" applyFont="1" applyBorder="1" applyAlignment="1">
      <alignment horizontal="center" vertical="center" wrapText="1"/>
      <protection/>
    </xf>
    <xf numFmtId="0" fontId="9" fillId="0" borderId="12" xfId="46" applyFont="1" applyBorder="1" applyAlignment="1">
      <alignment horizontal="center" vertical="center" wrapText="1"/>
      <protection/>
    </xf>
    <xf numFmtId="173" fontId="7" fillId="0" borderId="30" xfId="46" applyNumberFormat="1" applyFont="1" applyBorder="1" applyAlignment="1">
      <alignment vertical="top" wrapText="1"/>
      <protection/>
    </xf>
    <xf numFmtId="173" fontId="7" fillId="0" borderId="24" xfId="46" applyNumberFormat="1" applyFont="1" applyBorder="1" applyAlignment="1">
      <alignment vertical="top" wrapText="1"/>
      <protection/>
    </xf>
    <xf numFmtId="0" fontId="9" fillId="0" borderId="26" xfId="46" applyFont="1" applyBorder="1" applyAlignment="1">
      <alignment horizontal="center" vertical="center" wrapText="1"/>
      <protection/>
    </xf>
    <xf numFmtId="0" fontId="7" fillId="0" borderId="12" xfId="46" applyFont="1" applyBorder="1" applyAlignment="1">
      <alignment horizontal="center" vertical="center" wrapText="1"/>
      <protection/>
    </xf>
    <xf numFmtId="173" fontId="7" fillId="0" borderId="44" xfId="46" applyNumberFormat="1" applyFont="1" applyBorder="1" applyAlignment="1">
      <alignment horizontal="right" vertical="center" wrapText="1"/>
      <protection/>
    </xf>
    <xf numFmtId="173" fontId="7" fillId="0" borderId="45" xfId="46" applyNumberFormat="1" applyFont="1" applyBorder="1" applyAlignment="1">
      <alignment horizontal="right" vertical="center" wrapText="1"/>
      <protection/>
    </xf>
    <xf numFmtId="173" fontId="7" fillId="0" borderId="12" xfId="46" applyNumberFormat="1" applyFont="1" applyBorder="1" applyAlignment="1">
      <alignment horizontal="right" vertical="center" wrapText="1"/>
      <protection/>
    </xf>
    <xf numFmtId="0" fontId="7" fillId="0" borderId="33" xfId="46" applyFont="1" applyBorder="1" applyAlignment="1">
      <alignment vertical="center" wrapText="1"/>
      <protection/>
    </xf>
    <xf numFmtId="0" fontId="2" fillId="0" borderId="33" xfId="46" applyFont="1" applyBorder="1" applyAlignment="1">
      <alignment horizontal="center" vertical="center" wrapText="1"/>
      <protection/>
    </xf>
    <xf numFmtId="0" fontId="2" fillId="0" borderId="34" xfId="46" applyFont="1" applyBorder="1" applyAlignment="1">
      <alignment horizontal="center" vertical="center" wrapText="1"/>
      <protection/>
    </xf>
    <xf numFmtId="0" fontId="2" fillId="0" borderId="34" xfId="46" applyFont="1" applyBorder="1" applyAlignment="1">
      <alignment horizontal="center" vertical="center"/>
      <protection/>
    </xf>
    <xf numFmtId="0" fontId="3" fillId="0" borderId="16" xfId="46" applyFont="1" applyBorder="1" applyAlignment="1">
      <alignment horizontal="left" vertical="center"/>
      <protection/>
    </xf>
    <xf numFmtId="0" fontId="3" fillId="0" borderId="17" xfId="46" applyFont="1" applyBorder="1" applyAlignment="1">
      <alignment horizontal="left" vertical="center"/>
      <protection/>
    </xf>
    <xf numFmtId="0" fontId="3" fillId="0" borderId="12" xfId="46" applyFont="1" applyBorder="1" applyAlignment="1">
      <alignment horizontal="center" vertical="center" wrapText="1"/>
      <protection/>
    </xf>
    <xf numFmtId="0" fontId="3" fillId="0" borderId="33" xfId="46" applyFont="1" applyBorder="1" applyAlignment="1">
      <alignment horizontal="center" vertical="center" wrapText="1"/>
      <protection/>
    </xf>
    <xf numFmtId="0" fontId="9" fillId="0" borderId="46" xfId="46" applyFont="1" applyBorder="1" applyAlignment="1">
      <alignment horizontal="center" vertical="center" wrapText="1"/>
      <protection/>
    </xf>
    <xf numFmtId="0" fontId="7" fillId="0" borderId="13" xfId="46" applyFont="1" applyBorder="1" applyAlignment="1">
      <alignment horizontal="center" vertical="center" wrapText="1"/>
      <protection/>
    </xf>
    <xf numFmtId="0" fontId="7" fillId="0" borderId="13" xfId="46" applyFont="1" applyBorder="1" applyAlignment="1">
      <alignment vertical="center" wrapText="1"/>
      <protection/>
    </xf>
    <xf numFmtId="0" fontId="7" fillId="0" borderId="33" xfId="46" applyFont="1" applyBorder="1" applyAlignment="1">
      <alignment horizontal="center" vertical="center" wrapText="1"/>
      <protection/>
    </xf>
    <xf numFmtId="0" fontId="5" fillId="0" borderId="0" xfId="0" applyFont="1" applyAlignment="1">
      <alignment horizontal="left"/>
    </xf>
    <xf numFmtId="0" fontId="11" fillId="0" borderId="34" xfId="46" applyFont="1" applyBorder="1" applyAlignment="1">
      <alignment horizontal="center" vertical="center" wrapText="1"/>
      <protection/>
    </xf>
    <xf numFmtId="0" fontId="11" fillId="0" borderId="26" xfId="46" applyFont="1" applyBorder="1" applyAlignment="1">
      <alignment horizontal="center" vertical="center" wrapText="1"/>
      <protection/>
    </xf>
    <xf numFmtId="3" fontId="4" fillId="0" borderId="31" xfId="46" applyNumberFormat="1" applyFont="1" applyBorder="1" applyAlignment="1">
      <alignment horizontal="center" vertical="center" wrapText="1"/>
      <protection/>
    </xf>
    <xf numFmtId="49" fontId="11" fillId="0" borderId="34" xfId="46" applyNumberFormat="1" applyFont="1" applyBorder="1" applyAlignment="1">
      <alignment horizontal="center" vertical="center" wrapText="1"/>
      <protection/>
    </xf>
    <xf numFmtId="0" fontId="7" fillId="0" borderId="14" xfId="46" applyFont="1" applyBorder="1" applyAlignment="1">
      <alignment horizontal="center" vertical="center" wrapText="1"/>
      <protection/>
    </xf>
    <xf numFmtId="0" fontId="9" fillId="36" borderId="34" xfId="46" applyFont="1" applyFill="1" applyBorder="1" applyAlignment="1">
      <alignment horizontal="center" vertical="center" wrapText="1"/>
      <protection/>
    </xf>
    <xf numFmtId="0" fontId="9" fillId="36" borderId="33" xfId="46" applyFont="1" applyFill="1" applyBorder="1" applyAlignment="1">
      <alignment horizontal="center" vertical="center" wrapText="1"/>
      <protection/>
    </xf>
    <xf numFmtId="0" fontId="9" fillId="36" borderId="26" xfId="46" applyFont="1" applyFill="1" applyBorder="1" applyAlignment="1">
      <alignment horizontal="center" vertical="center" wrapText="1"/>
      <protection/>
    </xf>
    <xf numFmtId="0" fontId="7" fillId="0" borderId="14" xfId="46" applyFont="1" applyBorder="1" applyAlignment="1">
      <alignment horizontal="right" vertical="center" wrapText="1"/>
      <protection/>
    </xf>
    <xf numFmtId="173" fontId="7" fillId="36" borderId="12" xfId="46" applyNumberFormat="1" applyFont="1" applyFill="1" applyBorder="1" applyAlignment="1">
      <alignment vertical="center" wrapText="1"/>
      <protection/>
    </xf>
    <xf numFmtId="0" fontId="7" fillId="0" borderId="34" xfId="46" applyFont="1" applyBorder="1" applyAlignment="1">
      <alignment horizontal="center" vertical="center" wrapText="1"/>
      <protection/>
    </xf>
    <xf numFmtId="173" fontId="7" fillId="36" borderId="27" xfId="46" applyNumberFormat="1" applyFont="1" applyFill="1" applyBorder="1" applyAlignment="1">
      <alignment vertical="center" wrapText="1"/>
      <protection/>
    </xf>
    <xf numFmtId="0" fontId="7" fillId="36" borderId="13" xfId="46" applyFont="1" applyFill="1" applyBorder="1" applyAlignment="1">
      <alignment vertical="center" wrapText="1"/>
      <protection/>
    </xf>
    <xf numFmtId="0" fontId="9" fillId="36" borderId="12" xfId="46" applyFont="1" applyFill="1" applyBorder="1" applyAlignment="1">
      <alignment horizontal="center" vertical="center" wrapText="1"/>
      <protection/>
    </xf>
    <xf numFmtId="175" fontId="9" fillId="36" borderId="12" xfId="46" applyNumberFormat="1" applyFont="1" applyFill="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89"/>
  <sheetViews>
    <sheetView tabSelected="1" zoomScale="90" zoomScaleNormal="90" zoomScalePageLayoutView="0" workbookViewId="0" topLeftCell="A1">
      <selection activeCell="F102" sqref="F102"/>
    </sheetView>
  </sheetViews>
  <sheetFormatPr defaultColWidth="43.57421875" defaultRowHeight="12.75"/>
  <cols>
    <col min="1" max="1" width="21.00390625" style="63" customWidth="1"/>
    <col min="2" max="2" width="51.00390625" style="63" customWidth="1"/>
    <col min="3" max="3" width="13.57421875" style="63" customWidth="1"/>
    <col min="4" max="8" width="20.8515625" style="63" customWidth="1"/>
    <col min="9" max="16384" width="43.57421875" style="63" customWidth="1"/>
  </cols>
  <sheetData>
    <row r="1" ht="15.75">
      <c r="C1" s="64" t="s">
        <v>365</v>
      </c>
    </row>
    <row r="2" ht="15.75">
      <c r="A2" s="65" t="s">
        <v>970</v>
      </c>
    </row>
    <row r="3" spans="1:3" ht="15.75">
      <c r="A3" s="65" t="s">
        <v>971</v>
      </c>
      <c r="C3" s="64" t="s">
        <v>368</v>
      </c>
    </row>
    <row r="4" ht="15.75">
      <c r="C4" s="64" t="s">
        <v>972</v>
      </c>
    </row>
    <row r="6" ht="15.75">
      <c r="H6" s="66" t="s">
        <v>369</v>
      </c>
    </row>
    <row r="7" spans="1:8" ht="12.75" customHeight="1">
      <c r="A7" s="256" t="s">
        <v>370</v>
      </c>
      <c r="B7" s="254" t="s">
        <v>371</v>
      </c>
      <c r="C7" s="254" t="s">
        <v>372</v>
      </c>
      <c r="D7" s="67" t="s">
        <v>373</v>
      </c>
      <c r="E7" s="254" t="s">
        <v>967</v>
      </c>
      <c r="F7" s="254" t="s">
        <v>966</v>
      </c>
      <c r="G7" s="254"/>
      <c r="H7" s="255" t="s">
        <v>969</v>
      </c>
    </row>
    <row r="8" spans="1:8" ht="15.75">
      <c r="A8" s="256"/>
      <c r="B8" s="254"/>
      <c r="C8" s="254"/>
      <c r="D8" s="68" t="s">
        <v>968</v>
      </c>
      <c r="E8" s="254"/>
      <c r="F8" s="254"/>
      <c r="G8" s="254"/>
      <c r="H8" s="255"/>
    </row>
    <row r="9" spans="1:8" ht="15.75">
      <c r="A9" s="256"/>
      <c r="B9" s="254"/>
      <c r="C9" s="254"/>
      <c r="D9" s="69" t="s">
        <v>374</v>
      </c>
      <c r="E9" s="254"/>
      <c r="F9" s="70" t="s">
        <v>375</v>
      </c>
      <c r="G9" s="70" t="s">
        <v>376</v>
      </c>
      <c r="H9" s="255"/>
    </row>
    <row r="10" spans="1:8" ht="15.75">
      <c r="A10" s="71">
        <v>1</v>
      </c>
      <c r="B10" s="70">
        <v>2</v>
      </c>
      <c r="C10" s="70">
        <v>3</v>
      </c>
      <c r="D10" s="70">
        <v>4</v>
      </c>
      <c r="E10" s="70">
        <v>5</v>
      </c>
      <c r="F10" s="70">
        <v>6</v>
      </c>
      <c r="G10" s="70">
        <v>7</v>
      </c>
      <c r="H10" s="72">
        <v>8</v>
      </c>
    </row>
    <row r="11" spans="1:8" ht="15.75">
      <c r="A11" s="71" t="s">
        <v>377</v>
      </c>
      <c r="B11" s="73" t="s">
        <v>378</v>
      </c>
      <c r="C11" s="74" t="s">
        <v>377</v>
      </c>
      <c r="D11" s="52" t="s">
        <v>377</v>
      </c>
      <c r="E11" s="52" t="s">
        <v>377</v>
      </c>
      <c r="F11" s="52" t="s">
        <v>377</v>
      </c>
      <c r="G11" s="49" t="s">
        <v>377</v>
      </c>
      <c r="H11" s="50" t="s">
        <v>377</v>
      </c>
    </row>
    <row r="12" spans="1:8" ht="31.5">
      <c r="A12" s="75" t="s">
        <v>379</v>
      </c>
      <c r="B12" s="76" t="s">
        <v>380</v>
      </c>
      <c r="C12" s="77">
        <v>1001</v>
      </c>
      <c r="D12" s="48">
        <v>628569</v>
      </c>
      <c r="E12" s="48">
        <v>872230</v>
      </c>
      <c r="F12" s="48">
        <v>275507</v>
      </c>
      <c r="G12" s="128">
        <v>202415</v>
      </c>
      <c r="H12" s="176">
        <f>G12/F12</f>
        <v>0.7347000257706701</v>
      </c>
    </row>
    <row r="13" spans="1:8" ht="31.5">
      <c r="A13" s="71">
        <v>60</v>
      </c>
      <c r="B13" s="73" t="s">
        <v>897</v>
      </c>
      <c r="C13" s="70">
        <v>1002</v>
      </c>
      <c r="D13" s="51">
        <v>10702</v>
      </c>
      <c r="E13" s="51">
        <v>19500</v>
      </c>
      <c r="F13" s="51">
        <v>4875</v>
      </c>
      <c r="G13" s="128">
        <v>2890</v>
      </c>
      <c r="H13" s="176">
        <f>G13/F13</f>
        <v>0.5928205128205128</v>
      </c>
    </row>
    <row r="14" spans="1:8" ht="31.5">
      <c r="A14" s="78">
        <v>600</v>
      </c>
      <c r="B14" s="49" t="s">
        <v>886</v>
      </c>
      <c r="C14" s="74">
        <v>1003</v>
      </c>
      <c r="D14" s="52"/>
      <c r="E14" s="52"/>
      <c r="F14" s="52"/>
      <c r="G14" s="128" t="s">
        <v>377</v>
      </c>
      <c r="H14" s="176"/>
    </row>
    <row r="15" spans="1:8" ht="31.5">
      <c r="A15" s="78">
        <v>601</v>
      </c>
      <c r="B15" s="49" t="s">
        <v>887</v>
      </c>
      <c r="C15" s="74">
        <v>1004</v>
      </c>
      <c r="D15" s="52"/>
      <c r="E15" s="52"/>
      <c r="F15" s="52"/>
      <c r="G15" s="128" t="s">
        <v>377</v>
      </c>
      <c r="H15" s="176"/>
    </row>
    <row r="16" spans="1:8" ht="31.5">
      <c r="A16" s="78">
        <v>602</v>
      </c>
      <c r="B16" s="49" t="s">
        <v>381</v>
      </c>
      <c r="C16" s="74">
        <v>1005</v>
      </c>
      <c r="D16" s="52"/>
      <c r="E16" s="52"/>
      <c r="F16" s="52"/>
      <c r="G16" s="128" t="s">
        <v>377</v>
      </c>
      <c r="H16" s="176"/>
    </row>
    <row r="17" spans="1:8" ht="31.5">
      <c r="A17" s="78">
        <v>603</v>
      </c>
      <c r="B17" s="49" t="s">
        <v>382</v>
      </c>
      <c r="C17" s="74">
        <v>1006</v>
      </c>
      <c r="D17" s="52"/>
      <c r="E17" s="52"/>
      <c r="F17" s="52"/>
      <c r="G17" s="128" t="s">
        <v>377</v>
      </c>
      <c r="H17" s="176"/>
    </row>
    <row r="18" spans="1:8" ht="15.75">
      <c r="A18" s="78">
        <v>604</v>
      </c>
      <c r="B18" s="49" t="s">
        <v>383</v>
      </c>
      <c r="C18" s="74">
        <v>1007</v>
      </c>
      <c r="D18" s="51">
        <v>10702</v>
      </c>
      <c r="E18" s="51">
        <v>19500</v>
      </c>
      <c r="F18" s="51">
        <v>4875</v>
      </c>
      <c r="G18" s="128">
        <v>2890</v>
      </c>
      <c r="H18" s="176">
        <f>G18/F18</f>
        <v>0.5928205128205128</v>
      </c>
    </row>
    <row r="19" spans="1:8" ht="31.5">
      <c r="A19" s="78">
        <v>605</v>
      </c>
      <c r="B19" s="49" t="s">
        <v>384</v>
      </c>
      <c r="C19" s="74">
        <v>1008</v>
      </c>
      <c r="D19" s="52"/>
      <c r="E19" s="52"/>
      <c r="F19" s="52"/>
      <c r="G19" s="128" t="s">
        <v>377</v>
      </c>
      <c r="H19" s="176" t="s">
        <v>377</v>
      </c>
    </row>
    <row r="20" spans="1:8" ht="12.75" customHeight="1">
      <c r="A20" s="258">
        <v>61</v>
      </c>
      <c r="B20" s="79" t="s">
        <v>869</v>
      </c>
      <c r="C20" s="259">
        <v>1009</v>
      </c>
      <c r="D20" s="53">
        <v>607867</v>
      </c>
      <c r="E20" s="53">
        <v>776130</v>
      </c>
      <c r="F20" s="53">
        <v>194032</v>
      </c>
      <c r="G20" s="260">
        <v>197872</v>
      </c>
      <c r="H20" s="257">
        <f>G20/F20</f>
        <v>1.0197905500123692</v>
      </c>
    </row>
    <row r="21" spans="1:8" ht="15.75">
      <c r="A21" s="258"/>
      <c r="B21" s="80" t="s">
        <v>385</v>
      </c>
      <c r="C21" s="259"/>
      <c r="D21" s="54"/>
      <c r="E21" s="54"/>
      <c r="F21" s="54"/>
      <c r="G21" s="261"/>
      <c r="H21" s="257"/>
    </row>
    <row r="22" spans="1:8" ht="47.25">
      <c r="A22" s="78">
        <v>610</v>
      </c>
      <c r="B22" s="49" t="s">
        <v>888</v>
      </c>
      <c r="C22" s="74">
        <v>1010</v>
      </c>
      <c r="D22" s="52"/>
      <c r="E22" s="52"/>
      <c r="F22" s="52"/>
      <c r="G22" s="128" t="s">
        <v>377</v>
      </c>
      <c r="H22" s="176" t="s">
        <v>377</v>
      </c>
    </row>
    <row r="23" spans="1:8" ht="47.25">
      <c r="A23" s="78">
        <v>611</v>
      </c>
      <c r="B23" s="49" t="s">
        <v>889</v>
      </c>
      <c r="C23" s="74">
        <v>1011</v>
      </c>
      <c r="D23" s="52"/>
      <c r="E23" s="52"/>
      <c r="F23" s="52"/>
      <c r="G23" s="128" t="s">
        <v>377</v>
      </c>
      <c r="H23" s="176" t="s">
        <v>377</v>
      </c>
    </row>
    <row r="24" spans="1:8" ht="47.25">
      <c r="A24" s="78">
        <v>612</v>
      </c>
      <c r="B24" s="49" t="s">
        <v>386</v>
      </c>
      <c r="C24" s="74">
        <v>1012</v>
      </c>
      <c r="D24" s="172"/>
      <c r="E24" s="172"/>
      <c r="F24" s="172"/>
      <c r="G24" s="128" t="s">
        <v>377</v>
      </c>
      <c r="H24" s="176" t="s">
        <v>377</v>
      </c>
    </row>
    <row r="25" spans="1:8" ht="47.25">
      <c r="A25" s="78">
        <v>613</v>
      </c>
      <c r="B25" s="49" t="s">
        <v>387</v>
      </c>
      <c r="C25" s="170">
        <v>1013</v>
      </c>
      <c r="D25" s="126"/>
      <c r="E25" s="126"/>
      <c r="F25" s="126"/>
      <c r="G25" s="171" t="s">
        <v>377</v>
      </c>
      <c r="H25" s="176" t="s">
        <v>377</v>
      </c>
    </row>
    <row r="26" spans="1:8" ht="31.5">
      <c r="A26" s="78">
        <v>614</v>
      </c>
      <c r="B26" s="49" t="s">
        <v>388</v>
      </c>
      <c r="C26" s="74">
        <v>1014</v>
      </c>
      <c r="D26" s="174">
        <v>607867</v>
      </c>
      <c r="E26" s="174">
        <v>776130</v>
      </c>
      <c r="F26" s="174">
        <v>194032</v>
      </c>
      <c r="G26" s="128">
        <v>197872</v>
      </c>
      <c r="H26" s="176">
        <f>G26/F26</f>
        <v>1.0197905500123692</v>
      </c>
    </row>
    <row r="27" spans="1:8" ht="31.5">
      <c r="A27" s="78">
        <v>615</v>
      </c>
      <c r="B27" s="49" t="s">
        <v>1037</v>
      </c>
      <c r="C27" s="170">
        <v>1015</v>
      </c>
      <c r="D27" s="126"/>
      <c r="E27" s="126"/>
      <c r="F27" s="126"/>
      <c r="G27" s="171" t="s">
        <v>377</v>
      </c>
      <c r="H27" s="176" t="s">
        <v>377</v>
      </c>
    </row>
    <row r="28" spans="1:8" ht="31.5">
      <c r="A28" s="71">
        <v>64</v>
      </c>
      <c r="B28" s="73" t="s">
        <v>874</v>
      </c>
      <c r="C28" s="70">
        <v>1016</v>
      </c>
      <c r="D28" s="173">
        <v>10000</v>
      </c>
      <c r="E28" s="173">
        <v>76600</v>
      </c>
      <c r="F28" s="173">
        <v>76600</v>
      </c>
      <c r="G28" s="128">
        <v>1653</v>
      </c>
      <c r="H28" s="176">
        <f>G28/F28</f>
        <v>0.02157963446475196</v>
      </c>
    </row>
    <row r="29" spans="1:8" ht="15.75">
      <c r="A29" s="71">
        <v>65</v>
      </c>
      <c r="B29" s="73" t="s">
        <v>877</v>
      </c>
      <c r="C29" s="74">
        <v>1017</v>
      </c>
      <c r="D29" s="52" t="s">
        <v>377</v>
      </c>
      <c r="E29" s="52" t="s">
        <v>377</v>
      </c>
      <c r="F29" s="52" t="s">
        <v>377</v>
      </c>
      <c r="G29" s="128" t="s">
        <v>377</v>
      </c>
      <c r="H29" s="176" t="s">
        <v>377</v>
      </c>
    </row>
    <row r="30" spans="1:8" ht="15.75">
      <c r="A30" s="71" t="s">
        <v>377</v>
      </c>
      <c r="B30" s="73" t="s">
        <v>389</v>
      </c>
      <c r="C30" s="49"/>
      <c r="D30" s="52" t="s">
        <v>377</v>
      </c>
      <c r="E30" s="52" t="s">
        <v>377</v>
      </c>
      <c r="F30" s="52" t="s">
        <v>377</v>
      </c>
      <c r="G30" s="128" t="s">
        <v>377</v>
      </c>
      <c r="H30" s="176" t="s">
        <v>377</v>
      </c>
    </row>
    <row r="31" spans="1:8" ht="47.25">
      <c r="A31" s="75" t="s">
        <v>390</v>
      </c>
      <c r="B31" s="76" t="s">
        <v>391</v>
      </c>
      <c r="C31" s="77">
        <v>1018</v>
      </c>
      <c r="D31" s="55">
        <v>457688</v>
      </c>
      <c r="E31" s="55">
        <v>781620</v>
      </c>
      <c r="F31" s="55">
        <v>245350</v>
      </c>
      <c r="G31" s="128">
        <v>152767</v>
      </c>
      <c r="H31" s="176">
        <f>G31/F31</f>
        <v>0.622649276543713</v>
      </c>
    </row>
    <row r="32" spans="1:8" ht="15.75">
      <c r="A32" s="78">
        <v>50</v>
      </c>
      <c r="B32" s="49" t="s">
        <v>898</v>
      </c>
      <c r="C32" s="74">
        <v>1019</v>
      </c>
      <c r="D32" s="55">
        <v>4424</v>
      </c>
      <c r="E32" s="55">
        <v>7600</v>
      </c>
      <c r="F32" s="55">
        <v>1900</v>
      </c>
      <c r="G32" s="128">
        <v>1111</v>
      </c>
      <c r="H32" s="176">
        <f>G32/F32</f>
        <v>0.5847368421052631</v>
      </c>
    </row>
    <row r="33" spans="1:8" ht="31.5">
      <c r="A33" s="78">
        <v>62</v>
      </c>
      <c r="B33" s="49" t="s">
        <v>878</v>
      </c>
      <c r="C33" s="74">
        <v>1020</v>
      </c>
      <c r="D33" s="56"/>
      <c r="E33" s="55"/>
      <c r="F33" s="55"/>
      <c r="G33" s="128" t="s">
        <v>377</v>
      </c>
      <c r="H33" s="176" t="s">
        <v>377</v>
      </c>
    </row>
    <row r="34" spans="1:8" ht="47.25">
      <c r="A34" s="78">
        <v>630</v>
      </c>
      <c r="B34" s="49" t="s">
        <v>890</v>
      </c>
      <c r="C34" s="74">
        <v>1021</v>
      </c>
      <c r="D34" s="56"/>
      <c r="E34" s="55"/>
      <c r="F34" s="55"/>
      <c r="G34" s="128" t="s">
        <v>377</v>
      </c>
      <c r="H34" s="176" t="s">
        <v>377</v>
      </c>
    </row>
    <row r="35" spans="1:8" ht="47.25">
      <c r="A35" s="78">
        <v>631</v>
      </c>
      <c r="B35" s="49" t="s">
        <v>891</v>
      </c>
      <c r="C35" s="74">
        <v>1022</v>
      </c>
      <c r="D35" s="55"/>
      <c r="E35" s="55"/>
      <c r="F35" s="55"/>
      <c r="G35" s="128" t="s">
        <v>377</v>
      </c>
      <c r="H35" s="176" t="s">
        <v>377</v>
      </c>
    </row>
    <row r="36" spans="1:8" ht="15.75">
      <c r="A36" s="78" t="s">
        <v>392</v>
      </c>
      <c r="B36" s="49" t="s">
        <v>908</v>
      </c>
      <c r="C36" s="74">
        <v>1023</v>
      </c>
      <c r="D36" s="55">
        <v>76492</v>
      </c>
      <c r="E36" s="55">
        <v>155090</v>
      </c>
      <c r="F36" s="55">
        <v>38773</v>
      </c>
      <c r="G36" s="128">
        <v>31195</v>
      </c>
      <c r="H36" s="176">
        <f>G36/F36</f>
        <v>0.8045547159105563</v>
      </c>
    </row>
    <row r="37" spans="1:8" ht="15.75">
      <c r="A37" s="78">
        <v>513</v>
      </c>
      <c r="B37" s="49" t="s">
        <v>892</v>
      </c>
      <c r="C37" s="74">
        <v>1024</v>
      </c>
      <c r="D37" s="55">
        <v>43074</v>
      </c>
      <c r="E37" s="55">
        <v>79570</v>
      </c>
      <c r="F37" s="55">
        <v>19892</v>
      </c>
      <c r="G37" s="128">
        <v>12429</v>
      </c>
      <c r="H37" s="176">
        <f aca="true" t="shared" si="0" ref="H37:H45">G37/F37</f>
        <v>0.6248240498692942</v>
      </c>
    </row>
    <row r="38" spans="1:8" ht="31.5">
      <c r="A38" s="78">
        <v>52</v>
      </c>
      <c r="B38" s="49" t="s">
        <v>907</v>
      </c>
      <c r="C38" s="74">
        <v>1025</v>
      </c>
      <c r="D38" s="55">
        <v>285723</v>
      </c>
      <c r="E38" s="55">
        <v>377796</v>
      </c>
      <c r="F38" s="55">
        <v>123294</v>
      </c>
      <c r="G38" s="128">
        <v>85904</v>
      </c>
      <c r="H38" s="176">
        <f t="shared" si="0"/>
        <v>0.6967411228445829</v>
      </c>
    </row>
    <row r="39" spans="1:8" ht="15.75">
      <c r="A39" s="78">
        <v>53</v>
      </c>
      <c r="B39" s="49" t="s">
        <v>906</v>
      </c>
      <c r="C39" s="74">
        <v>1026</v>
      </c>
      <c r="D39" s="55">
        <v>13632</v>
      </c>
      <c r="E39" s="55">
        <v>77860</v>
      </c>
      <c r="F39" s="55">
        <v>44215</v>
      </c>
      <c r="G39" s="128">
        <v>10202</v>
      </c>
      <c r="H39" s="176">
        <f t="shared" si="0"/>
        <v>0.23073617550605</v>
      </c>
    </row>
    <row r="40" spans="1:8" ht="15.75">
      <c r="A40" s="78">
        <v>540</v>
      </c>
      <c r="B40" s="49" t="s">
        <v>905</v>
      </c>
      <c r="C40" s="74">
        <v>1027</v>
      </c>
      <c r="D40" s="55">
        <v>18012</v>
      </c>
      <c r="E40" s="55">
        <v>32624</v>
      </c>
      <c r="F40" s="55">
        <v>11606</v>
      </c>
      <c r="G40" s="128">
        <v>7006</v>
      </c>
      <c r="H40" s="176">
        <f t="shared" si="0"/>
        <v>0.6036532827847665</v>
      </c>
    </row>
    <row r="41" spans="1:8" ht="15.75">
      <c r="A41" s="78" t="s">
        <v>393</v>
      </c>
      <c r="B41" s="49" t="s">
        <v>893</v>
      </c>
      <c r="C41" s="74">
        <v>1028</v>
      </c>
      <c r="D41" s="56"/>
      <c r="E41" s="57">
        <v>28400</v>
      </c>
      <c r="F41" s="57"/>
      <c r="G41" s="128" t="s">
        <v>377</v>
      </c>
      <c r="H41" s="176"/>
    </row>
    <row r="42" spans="1:8" ht="15.75">
      <c r="A42" s="78">
        <v>55</v>
      </c>
      <c r="B42" s="49" t="s">
        <v>899</v>
      </c>
      <c r="C42" s="74">
        <v>1029</v>
      </c>
      <c r="D42" s="41">
        <v>16331</v>
      </c>
      <c r="E42" s="58">
        <v>22680</v>
      </c>
      <c r="F42" s="58">
        <v>5670</v>
      </c>
      <c r="G42" s="128">
        <v>4920</v>
      </c>
      <c r="H42" s="176">
        <f t="shared" si="0"/>
        <v>0.8677248677248677</v>
      </c>
    </row>
    <row r="43" spans="1:8" ht="15.75">
      <c r="A43" s="75" t="s">
        <v>377</v>
      </c>
      <c r="B43" s="76" t="s">
        <v>394</v>
      </c>
      <c r="C43" s="77">
        <v>1030</v>
      </c>
      <c r="D43" s="41">
        <v>170881</v>
      </c>
      <c r="E43" s="58">
        <v>90069</v>
      </c>
      <c r="F43" s="58">
        <v>29616</v>
      </c>
      <c r="G43" s="128">
        <v>49648</v>
      </c>
      <c r="H43" s="176">
        <f t="shared" si="0"/>
        <v>1.6763911399243652</v>
      </c>
    </row>
    <row r="44" spans="1:8" ht="15.75">
      <c r="A44" s="75" t="s">
        <v>377</v>
      </c>
      <c r="B44" s="76" t="s">
        <v>395</v>
      </c>
      <c r="C44" s="77">
        <v>1031</v>
      </c>
      <c r="D44" s="41"/>
      <c r="E44" s="59"/>
      <c r="F44" s="41"/>
      <c r="G44" s="128" t="s">
        <v>377</v>
      </c>
      <c r="H44" s="176"/>
    </row>
    <row r="45" spans="1:8" ht="31.5">
      <c r="A45" s="75">
        <v>66</v>
      </c>
      <c r="B45" s="76" t="s">
        <v>396</v>
      </c>
      <c r="C45" s="77">
        <v>1032</v>
      </c>
      <c r="D45" s="41">
        <v>24312</v>
      </c>
      <c r="E45" s="41">
        <v>20000</v>
      </c>
      <c r="F45" s="41">
        <v>5000</v>
      </c>
      <c r="G45" s="175">
        <v>840</v>
      </c>
      <c r="H45" s="176">
        <f t="shared" si="0"/>
        <v>0.168</v>
      </c>
    </row>
    <row r="46" spans="1:8" ht="63">
      <c r="A46" s="71" t="s">
        <v>397</v>
      </c>
      <c r="B46" s="73" t="s">
        <v>900</v>
      </c>
      <c r="C46" s="70">
        <v>1033</v>
      </c>
      <c r="D46" s="41"/>
      <c r="E46" s="41"/>
      <c r="F46" s="41"/>
      <c r="G46" s="128" t="s">
        <v>377</v>
      </c>
      <c r="H46" s="176" t="s">
        <v>377</v>
      </c>
    </row>
    <row r="47" spans="1:8" ht="31.5">
      <c r="A47" s="78">
        <v>660</v>
      </c>
      <c r="B47" s="49" t="s">
        <v>894</v>
      </c>
      <c r="C47" s="74">
        <v>1034</v>
      </c>
      <c r="D47" s="41"/>
      <c r="E47" s="41"/>
      <c r="F47" s="41"/>
      <c r="G47" s="128" t="s">
        <v>377</v>
      </c>
      <c r="H47" s="176" t="s">
        <v>377</v>
      </c>
    </row>
    <row r="48" spans="1:8" ht="31.5">
      <c r="A48" s="78">
        <v>661</v>
      </c>
      <c r="B48" s="49" t="s">
        <v>398</v>
      </c>
      <c r="C48" s="74">
        <v>1035</v>
      </c>
      <c r="D48" s="41"/>
      <c r="E48" s="41"/>
      <c r="F48" s="41"/>
      <c r="G48" s="128" t="s">
        <v>377</v>
      </c>
      <c r="H48" s="176" t="s">
        <v>377</v>
      </c>
    </row>
    <row r="49" spans="1:8" ht="31.5">
      <c r="A49" s="78">
        <v>665</v>
      </c>
      <c r="B49" s="49" t="s">
        <v>399</v>
      </c>
      <c r="C49" s="74">
        <v>1036</v>
      </c>
      <c r="D49" s="41"/>
      <c r="E49" s="41"/>
      <c r="F49" s="41"/>
      <c r="G49" s="128" t="s">
        <v>377</v>
      </c>
      <c r="H49" s="176" t="s">
        <v>377</v>
      </c>
    </row>
    <row r="50" spans="1:8" ht="15.75">
      <c r="A50" s="78">
        <v>669</v>
      </c>
      <c r="B50" s="49" t="s">
        <v>400</v>
      </c>
      <c r="C50" s="74">
        <v>1037</v>
      </c>
      <c r="D50" s="41">
        <v>85</v>
      </c>
      <c r="E50" s="41"/>
      <c r="F50" s="41"/>
      <c r="G50" s="128" t="s">
        <v>377</v>
      </c>
      <c r="H50" s="176" t="s">
        <v>377</v>
      </c>
    </row>
    <row r="51" spans="1:8" ht="31.5">
      <c r="A51" s="71">
        <v>662</v>
      </c>
      <c r="B51" s="73" t="s">
        <v>870</v>
      </c>
      <c r="C51" s="70">
        <v>1038</v>
      </c>
      <c r="D51" s="41">
        <v>24227</v>
      </c>
      <c r="E51" s="41">
        <v>20000</v>
      </c>
      <c r="F51" s="41">
        <v>5000</v>
      </c>
      <c r="G51" s="175">
        <v>838</v>
      </c>
      <c r="H51" s="176">
        <f>G51/F51</f>
        <v>0.1676</v>
      </c>
    </row>
    <row r="52" spans="1:8" ht="47.25">
      <c r="A52" s="71" t="s">
        <v>401</v>
      </c>
      <c r="B52" s="73" t="s">
        <v>879</v>
      </c>
      <c r="C52" s="70">
        <v>1039</v>
      </c>
      <c r="D52" s="41"/>
      <c r="E52" s="41"/>
      <c r="F52" s="41"/>
      <c r="G52" s="128">
        <v>2</v>
      </c>
      <c r="H52" s="176"/>
    </row>
    <row r="53" spans="1:8" ht="31.5">
      <c r="A53" s="75">
        <v>56</v>
      </c>
      <c r="B53" s="76" t="s">
        <v>402</v>
      </c>
      <c r="C53" s="77">
        <v>1040</v>
      </c>
      <c r="D53" s="41">
        <v>17846</v>
      </c>
      <c r="E53" s="41">
        <v>42000</v>
      </c>
      <c r="F53" s="41">
        <v>10500</v>
      </c>
      <c r="G53" s="175">
        <v>2019</v>
      </c>
      <c r="H53" s="176">
        <f>G53/F53</f>
        <v>0.19228571428571428</v>
      </c>
    </row>
    <row r="54" spans="1:8" ht="63">
      <c r="A54" s="71" t="s">
        <v>403</v>
      </c>
      <c r="B54" s="73" t="s">
        <v>901</v>
      </c>
      <c r="C54" s="70">
        <v>1041</v>
      </c>
      <c r="D54" s="95">
        <v>494</v>
      </c>
      <c r="E54" s="95"/>
      <c r="F54" s="95"/>
      <c r="G54" s="175" t="s">
        <v>377</v>
      </c>
      <c r="H54" s="176" t="s">
        <v>377</v>
      </c>
    </row>
    <row r="55" spans="1:8" ht="31.5">
      <c r="A55" s="78">
        <v>560</v>
      </c>
      <c r="B55" s="49" t="s">
        <v>895</v>
      </c>
      <c r="C55" s="74">
        <v>1042</v>
      </c>
      <c r="D55" s="41"/>
      <c r="E55" s="41"/>
      <c r="F55" s="41"/>
      <c r="G55" s="128" t="s">
        <v>377</v>
      </c>
      <c r="H55" s="176" t="s">
        <v>377</v>
      </c>
    </row>
    <row r="56" spans="1:8" ht="31.5">
      <c r="A56" s="78">
        <v>561</v>
      </c>
      <c r="B56" s="49" t="s">
        <v>404</v>
      </c>
      <c r="C56" s="74">
        <v>1043</v>
      </c>
      <c r="D56" s="41"/>
      <c r="E56" s="41"/>
      <c r="F56" s="41"/>
      <c r="G56" s="128" t="s">
        <v>377</v>
      </c>
      <c r="H56" s="176" t="s">
        <v>377</v>
      </c>
    </row>
    <row r="57" spans="1:8" ht="31.5">
      <c r="A57" s="78">
        <v>565</v>
      </c>
      <c r="B57" s="49" t="s">
        <v>405</v>
      </c>
      <c r="C57" s="74">
        <v>1044</v>
      </c>
      <c r="D57" s="41"/>
      <c r="E57" s="41"/>
      <c r="F57" s="41"/>
      <c r="G57" s="128" t="s">
        <v>377</v>
      </c>
      <c r="H57" s="176" t="s">
        <v>377</v>
      </c>
    </row>
    <row r="58" spans="1:8" ht="15.75">
      <c r="A58" s="78" t="s">
        <v>406</v>
      </c>
      <c r="B58" s="49" t="s">
        <v>407</v>
      </c>
      <c r="C58" s="74">
        <v>1045</v>
      </c>
      <c r="D58" s="41">
        <v>494</v>
      </c>
      <c r="E58" s="41"/>
      <c r="F58" s="41"/>
      <c r="G58" s="128" t="s">
        <v>377</v>
      </c>
      <c r="H58" s="176" t="s">
        <v>377</v>
      </c>
    </row>
    <row r="59" spans="1:8" ht="31.5">
      <c r="A59" s="71">
        <v>562</v>
      </c>
      <c r="B59" s="73" t="s">
        <v>871</v>
      </c>
      <c r="C59" s="70">
        <v>1046</v>
      </c>
      <c r="D59" s="41">
        <v>17352</v>
      </c>
      <c r="E59" s="41">
        <v>42000</v>
      </c>
      <c r="F59" s="41">
        <v>10500</v>
      </c>
      <c r="G59" s="175">
        <v>2019</v>
      </c>
      <c r="H59" s="176">
        <f>G59/F59</f>
        <v>0.19228571428571428</v>
      </c>
    </row>
    <row r="60" spans="1:8" ht="47.25">
      <c r="A60" s="71" t="s">
        <v>408</v>
      </c>
      <c r="B60" s="73" t="s">
        <v>880</v>
      </c>
      <c r="C60" s="70">
        <v>1047</v>
      </c>
      <c r="D60" s="41"/>
      <c r="E60" s="41"/>
      <c r="F60" s="41"/>
      <c r="G60" s="128" t="s">
        <v>377</v>
      </c>
      <c r="H60" s="176"/>
    </row>
    <row r="61" spans="1:8" ht="31.5">
      <c r="A61" s="81" t="s">
        <v>377</v>
      </c>
      <c r="B61" s="76" t="s">
        <v>409</v>
      </c>
      <c r="C61" s="77">
        <v>1048</v>
      </c>
      <c r="D61" s="41">
        <v>6466</v>
      </c>
      <c r="E61" s="41"/>
      <c r="F61" s="41"/>
      <c r="G61" s="128" t="s">
        <v>377</v>
      </c>
      <c r="H61" s="176"/>
    </row>
    <row r="62" spans="1:8" ht="31.5">
      <c r="A62" s="81" t="s">
        <v>377</v>
      </c>
      <c r="B62" s="76" t="s">
        <v>410</v>
      </c>
      <c r="C62" s="77">
        <v>1049</v>
      </c>
      <c r="D62" s="41"/>
      <c r="E62" s="41">
        <v>22000</v>
      </c>
      <c r="F62" s="41">
        <v>5500</v>
      </c>
      <c r="G62" s="175">
        <v>1179</v>
      </c>
      <c r="H62" s="176">
        <f>G62/F62</f>
        <v>0.21436363636363637</v>
      </c>
    </row>
    <row r="63" spans="1:8" ht="47.25">
      <c r="A63" s="78" t="s">
        <v>411</v>
      </c>
      <c r="B63" s="49" t="s">
        <v>896</v>
      </c>
      <c r="C63" s="74">
        <v>1050</v>
      </c>
      <c r="D63" s="41"/>
      <c r="E63" s="41"/>
      <c r="F63" s="41"/>
      <c r="G63" s="128" t="s">
        <v>377</v>
      </c>
      <c r="H63" s="176" t="s">
        <v>377</v>
      </c>
    </row>
    <row r="64" spans="1:8" ht="47.25">
      <c r="A64" s="78" t="s">
        <v>412</v>
      </c>
      <c r="B64" s="49" t="s">
        <v>902</v>
      </c>
      <c r="C64" s="74">
        <v>1051</v>
      </c>
      <c r="D64" s="41"/>
      <c r="E64" s="41">
        <v>20000</v>
      </c>
      <c r="F64" s="41"/>
      <c r="G64" s="128" t="s">
        <v>377</v>
      </c>
      <c r="H64" s="176" t="s">
        <v>377</v>
      </c>
    </row>
    <row r="65" spans="1:8" ht="31.5">
      <c r="A65" s="75" t="s">
        <v>413</v>
      </c>
      <c r="B65" s="76" t="s">
        <v>414</v>
      </c>
      <c r="C65" s="77">
        <v>1052</v>
      </c>
      <c r="D65" s="41">
        <v>12631</v>
      </c>
      <c r="E65" s="41">
        <v>5000</v>
      </c>
      <c r="F65" s="41">
        <v>1250</v>
      </c>
      <c r="G65" s="175">
        <v>1351</v>
      </c>
      <c r="H65" s="176">
        <f>G65/F65</f>
        <v>1.0808</v>
      </c>
    </row>
    <row r="66" spans="1:8" ht="31.5">
      <c r="A66" s="75" t="s">
        <v>415</v>
      </c>
      <c r="B66" s="76" t="s">
        <v>416</v>
      </c>
      <c r="C66" s="77">
        <v>1053</v>
      </c>
      <c r="D66" s="41">
        <v>10370</v>
      </c>
      <c r="E66" s="41">
        <v>37600</v>
      </c>
      <c r="F66" s="41">
        <v>9400</v>
      </c>
      <c r="G66" s="175">
        <v>7638</v>
      </c>
      <c r="H66" s="176">
        <f>G66/F66</f>
        <v>0.8125531914893617</v>
      </c>
    </row>
    <row r="67" spans="1:8" ht="47.25">
      <c r="A67" s="78" t="s">
        <v>377</v>
      </c>
      <c r="B67" s="49" t="s">
        <v>881</v>
      </c>
      <c r="C67" s="74">
        <v>1054</v>
      </c>
      <c r="D67" s="41">
        <v>179608</v>
      </c>
      <c r="E67" s="41">
        <v>16010</v>
      </c>
      <c r="F67" s="41">
        <v>16507</v>
      </c>
      <c r="G67" s="175">
        <v>42182</v>
      </c>
      <c r="H67" s="176">
        <f>G67/F67</f>
        <v>2.5554007390803903</v>
      </c>
    </row>
    <row r="68" spans="1:8" ht="47.25">
      <c r="A68" s="78" t="s">
        <v>377</v>
      </c>
      <c r="B68" s="49" t="s">
        <v>882</v>
      </c>
      <c r="C68" s="74">
        <v>1055</v>
      </c>
      <c r="D68" s="41"/>
      <c r="E68" s="41"/>
      <c r="F68" s="41"/>
      <c r="G68" s="128" t="s">
        <v>377</v>
      </c>
      <c r="H68" s="176" t="s">
        <v>377</v>
      </c>
    </row>
    <row r="69" spans="1:8" ht="63">
      <c r="A69" s="78" t="s">
        <v>417</v>
      </c>
      <c r="B69" s="49" t="s">
        <v>418</v>
      </c>
      <c r="C69" s="74">
        <v>1056</v>
      </c>
      <c r="D69" s="41"/>
      <c r="E69" s="41"/>
      <c r="F69" s="41"/>
      <c r="G69" s="128" t="s">
        <v>377</v>
      </c>
      <c r="H69" s="176" t="s">
        <v>377</v>
      </c>
    </row>
    <row r="70" spans="1:8" ht="63">
      <c r="A70" s="78" t="s">
        <v>419</v>
      </c>
      <c r="B70" s="49" t="s">
        <v>420</v>
      </c>
      <c r="C70" s="74">
        <v>1057</v>
      </c>
      <c r="D70" s="41"/>
      <c r="E70" s="41"/>
      <c r="F70" s="41"/>
      <c r="G70" s="175">
        <v>9</v>
      </c>
      <c r="H70" s="176" t="s">
        <v>377</v>
      </c>
    </row>
    <row r="71" spans="1:8" ht="31.5">
      <c r="A71" s="81" t="s">
        <v>377</v>
      </c>
      <c r="B71" s="76" t="s">
        <v>883</v>
      </c>
      <c r="C71" s="77">
        <v>1058</v>
      </c>
      <c r="D71" s="41">
        <v>179608</v>
      </c>
      <c r="E71" s="41">
        <v>16010</v>
      </c>
      <c r="F71" s="41">
        <v>16507</v>
      </c>
      <c r="G71" s="175">
        <v>42173</v>
      </c>
      <c r="H71" s="178">
        <f>G71/F71</f>
        <v>2.5548555158417643</v>
      </c>
    </row>
    <row r="72" spans="1:8" ht="31.5">
      <c r="A72" s="81" t="s">
        <v>377</v>
      </c>
      <c r="B72" s="76" t="s">
        <v>884</v>
      </c>
      <c r="C72" s="77">
        <v>1059</v>
      </c>
      <c r="D72" s="41"/>
      <c r="E72" s="41"/>
      <c r="F72" s="41"/>
      <c r="G72" s="128" t="s">
        <v>377</v>
      </c>
      <c r="H72" s="176" t="s">
        <v>377</v>
      </c>
    </row>
    <row r="73" spans="1:8" ht="15.75">
      <c r="A73" s="78" t="s">
        <v>377</v>
      </c>
      <c r="B73" s="49" t="s">
        <v>421</v>
      </c>
      <c r="C73" s="49"/>
      <c r="D73" s="41"/>
      <c r="E73" s="41"/>
      <c r="F73" s="41"/>
      <c r="G73" s="128" t="s">
        <v>377</v>
      </c>
      <c r="H73" s="176" t="s">
        <v>377</v>
      </c>
    </row>
    <row r="74" spans="1:8" ht="15.75">
      <c r="A74" s="78">
        <v>721</v>
      </c>
      <c r="B74" s="49" t="s">
        <v>903</v>
      </c>
      <c r="C74" s="74">
        <v>1060</v>
      </c>
      <c r="D74" s="41"/>
      <c r="E74" s="41"/>
      <c r="F74" s="41"/>
      <c r="G74" s="128" t="s">
        <v>377</v>
      </c>
      <c r="H74" s="176" t="s">
        <v>377</v>
      </c>
    </row>
    <row r="75" spans="1:8" ht="31.5">
      <c r="A75" s="78" t="s">
        <v>422</v>
      </c>
      <c r="B75" s="49" t="s">
        <v>872</v>
      </c>
      <c r="C75" s="74">
        <v>1061</v>
      </c>
      <c r="D75" s="41"/>
      <c r="E75" s="41"/>
      <c r="F75" s="41"/>
      <c r="G75" s="128" t="s">
        <v>377</v>
      </c>
      <c r="H75" s="176" t="s">
        <v>377</v>
      </c>
    </row>
    <row r="76" spans="1:8" ht="31.5">
      <c r="A76" s="78" t="s">
        <v>422</v>
      </c>
      <c r="B76" s="49" t="s">
        <v>875</v>
      </c>
      <c r="C76" s="74">
        <v>1062</v>
      </c>
      <c r="D76" s="41"/>
      <c r="E76" s="41"/>
      <c r="F76" s="41"/>
      <c r="G76" s="128" t="s">
        <v>377</v>
      </c>
      <c r="H76" s="176" t="s">
        <v>377</v>
      </c>
    </row>
    <row r="77" spans="1:8" ht="31.5">
      <c r="A77" s="78">
        <v>723</v>
      </c>
      <c r="B77" s="49" t="s">
        <v>423</v>
      </c>
      <c r="C77" s="74">
        <v>1063</v>
      </c>
      <c r="D77" s="41"/>
      <c r="E77" s="41"/>
      <c r="F77" s="41"/>
      <c r="G77" s="128" t="s">
        <v>377</v>
      </c>
      <c r="H77" s="176" t="s">
        <v>377</v>
      </c>
    </row>
    <row r="78" spans="1:8" ht="31.5">
      <c r="A78" s="81" t="s">
        <v>377</v>
      </c>
      <c r="B78" s="76" t="s">
        <v>424</v>
      </c>
      <c r="C78" s="77">
        <v>1064</v>
      </c>
      <c r="D78" s="41">
        <v>179608</v>
      </c>
      <c r="E78" s="41">
        <v>16010</v>
      </c>
      <c r="F78" s="41">
        <v>16507</v>
      </c>
      <c r="G78" s="175">
        <v>42173</v>
      </c>
      <c r="H78" s="178">
        <f>G78/F78</f>
        <v>2.5548555158417643</v>
      </c>
    </row>
    <row r="79" spans="1:8" ht="31.5">
      <c r="A79" s="81" t="s">
        <v>377</v>
      </c>
      <c r="B79" s="76" t="s">
        <v>425</v>
      </c>
      <c r="C79" s="77">
        <v>1065</v>
      </c>
      <c r="D79" s="41"/>
      <c r="E79" s="41"/>
      <c r="F79" s="41"/>
      <c r="G79" s="128" t="s">
        <v>377</v>
      </c>
      <c r="H79" s="176" t="s">
        <v>377</v>
      </c>
    </row>
    <row r="80" spans="1:8" ht="31.5">
      <c r="A80" s="78" t="s">
        <v>377</v>
      </c>
      <c r="B80" s="49" t="s">
        <v>904</v>
      </c>
      <c r="C80" s="74">
        <v>1066</v>
      </c>
      <c r="D80" s="41"/>
      <c r="E80" s="41"/>
      <c r="F80" s="41"/>
      <c r="G80" s="128" t="s">
        <v>377</v>
      </c>
      <c r="H80" s="176" t="s">
        <v>377</v>
      </c>
    </row>
    <row r="81" spans="1:8" ht="31.5">
      <c r="A81" s="78" t="s">
        <v>377</v>
      </c>
      <c r="B81" s="49" t="s">
        <v>873</v>
      </c>
      <c r="C81" s="74">
        <v>1067</v>
      </c>
      <c r="D81" s="41"/>
      <c r="E81" s="41"/>
      <c r="F81" s="41"/>
      <c r="G81" s="128" t="s">
        <v>377</v>
      </c>
      <c r="H81" s="176" t="s">
        <v>377</v>
      </c>
    </row>
    <row r="82" spans="1:8" ht="31.5">
      <c r="A82" s="78" t="s">
        <v>377</v>
      </c>
      <c r="B82" s="49" t="s">
        <v>876</v>
      </c>
      <c r="C82" s="74">
        <v>1068</v>
      </c>
      <c r="D82" s="41"/>
      <c r="E82" s="41"/>
      <c r="F82" s="41"/>
      <c r="G82" s="128" t="s">
        <v>377</v>
      </c>
      <c r="H82" s="176" t="s">
        <v>377</v>
      </c>
    </row>
    <row r="83" spans="1:8" ht="31.5">
      <c r="A83" s="78" t="s">
        <v>377</v>
      </c>
      <c r="B83" s="49" t="s">
        <v>885</v>
      </c>
      <c r="C83" s="74">
        <v>1069</v>
      </c>
      <c r="D83" s="41"/>
      <c r="E83" s="41"/>
      <c r="F83" s="41"/>
      <c r="G83" s="128" t="s">
        <v>377</v>
      </c>
      <c r="H83" s="176" t="s">
        <v>377</v>
      </c>
    </row>
    <row r="84" spans="1:8" ht="16.5" thickBot="1">
      <c r="A84" s="78" t="s">
        <v>377</v>
      </c>
      <c r="B84" s="49" t="s">
        <v>909</v>
      </c>
      <c r="C84" s="74" t="s">
        <v>377</v>
      </c>
      <c r="D84" s="42"/>
      <c r="E84" s="42"/>
      <c r="F84" s="42"/>
      <c r="G84" s="128" t="s">
        <v>377</v>
      </c>
      <c r="H84" s="176" t="s">
        <v>377</v>
      </c>
    </row>
    <row r="85" spans="1:8" ht="15.75">
      <c r="A85" s="78" t="s">
        <v>377</v>
      </c>
      <c r="B85" s="49" t="s">
        <v>426</v>
      </c>
      <c r="C85" s="74">
        <v>1070</v>
      </c>
      <c r="D85" s="52" t="s">
        <v>377</v>
      </c>
      <c r="E85" s="52" t="s">
        <v>377</v>
      </c>
      <c r="F85" s="52" t="s">
        <v>377</v>
      </c>
      <c r="G85" s="128" t="s">
        <v>377</v>
      </c>
      <c r="H85" s="176" t="s">
        <v>377</v>
      </c>
    </row>
    <row r="86" spans="1:8" ht="16.5" thickBot="1">
      <c r="A86" s="82"/>
      <c r="B86" s="61" t="s">
        <v>427</v>
      </c>
      <c r="C86" s="83">
        <v>1071</v>
      </c>
      <c r="D86" s="60" t="s">
        <v>377</v>
      </c>
      <c r="E86" s="60" t="s">
        <v>377</v>
      </c>
      <c r="F86" s="60" t="s">
        <v>377</v>
      </c>
      <c r="G86" s="129" t="s">
        <v>377</v>
      </c>
      <c r="H86" s="177" t="s">
        <v>377</v>
      </c>
    </row>
    <row r="87" ht="16.5" thickBot="1"/>
    <row r="88" spans="1:8" ht="15.75">
      <c r="A88" s="84" t="s">
        <v>428</v>
      </c>
      <c r="B88" s="85" t="s">
        <v>377</v>
      </c>
      <c r="C88" s="85" t="s">
        <v>377</v>
      </c>
      <c r="D88" s="85" t="s">
        <v>377</v>
      </c>
      <c r="E88" s="86"/>
      <c r="F88" s="86"/>
      <c r="G88" s="85" t="s">
        <v>362</v>
      </c>
      <c r="H88" s="87"/>
    </row>
    <row r="89" spans="1:8" ht="15.75">
      <c r="A89" s="88"/>
      <c r="B89" s="89" t="s">
        <v>377</v>
      </c>
      <c r="C89" s="89" t="s">
        <v>430</v>
      </c>
      <c r="D89" s="89"/>
      <c r="E89" s="89"/>
      <c r="F89" s="90"/>
      <c r="G89" s="90"/>
      <c r="H89" s="91"/>
    </row>
  </sheetData>
  <sheetProtection selectLockedCells="1" selectUnlockedCells="1"/>
  <mergeCells count="10">
    <mergeCell ref="H20:H21"/>
    <mergeCell ref="A20:A21"/>
    <mergeCell ref="C20:C21"/>
    <mergeCell ref="G20:G21"/>
    <mergeCell ref="F7:G8"/>
    <mergeCell ref="H7:H9"/>
    <mergeCell ref="A7:A9"/>
    <mergeCell ref="B7:B9"/>
    <mergeCell ref="C7:C9"/>
    <mergeCell ref="E7:E9"/>
  </mergeCells>
  <printOptions/>
  <pageMargins left="0.7086614173228347" right="0.7086614173228347" top="0.7480314960629921" bottom="0.7480314960629921" header="0.5118110236220472" footer="0.5118110236220472"/>
  <pageSetup fitToHeight="2"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U29"/>
  <sheetViews>
    <sheetView zoomScalePageLayoutView="0" workbookViewId="0" topLeftCell="A1">
      <selection activeCell="Y23" sqref="Y23"/>
    </sheetView>
  </sheetViews>
  <sheetFormatPr defaultColWidth="8.7109375" defaultRowHeight="12.75"/>
  <cols>
    <col min="1" max="1" width="11.00390625" style="213" customWidth="1"/>
    <col min="2" max="2" width="10.00390625" style="213" customWidth="1"/>
    <col min="3" max="3" width="8.7109375" style="213" customWidth="1"/>
    <col min="4" max="4" width="12.00390625" style="213" customWidth="1"/>
    <col min="5" max="5" width="10.28125" style="213" customWidth="1"/>
    <col min="6" max="6" width="12.28125" style="213" customWidth="1"/>
    <col min="7" max="7" width="12.00390625" style="213" customWidth="1"/>
    <col min="8" max="8" width="13.00390625" style="213" customWidth="1"/>
    <col min="9" max="9" width="10.421875" style="213" customWidth="1"/>
    <col min="10" max="10" width="10.8515625" style="213" customWidth="1"/>
    <col min="11" max="11" width="10.421875" style="213" customWidth="1"/>
    <col min="12" max="12" width="10.00390625" style="213" customWidth="1"/>
    <col min="13" max="13" width="8.7109375" style="213" customWidth="1"/>
    <col min="14" max="14" width="10.00390625" style="213" customWidth="1"/>
    <col min="15" max="15" width="10.140625" style="213" customWidth="1"/>
    <col min="16" max="16" width="10.57421875" style="213" customWidth="1"/>
    <col min="17" max="17" width="10.7109375" style="213" customWidth="1"/>
    <col min="18" max="16384" width="8.7109375" style="213" customWidth="1"/>
  </cols>
  <sheetData>
    <row r="1" ht="12.75">
      <c r="H1" s="192" t="s">
        <v>763</v>
      </c>
    </row>
    <row r="2" ht="12.75">
      <c r="A2" s="193" t="s">
        <v>970</v>
      </c>
    </row>
    <row r="3" ht="12.75">
      <c r="A3" s="193" t="s">
        <v>979</v>
      </c>
    </row>
    <row r="4" ht="12.75">
      <c r="A4" s="193" t="s">
        <v>1041</v>
      </c>
    </row>
    <row r="5" ht="12.75">
      <c r="H5" s="194" t="s">
        <v>764</v>
      </c>
    </row>
    <row r="7" spans="1:21" ht="76.5" customHeight="1">
      <c r="A7" s="190"/>
      <c r="B7" s="280" t="s">
        <v>765</v>
      </c>
      <c r="C7" s="280" t="s">
        <v>766</v>
      </c>
      <c r="D7" s="280" t="s">
        <v>767</v>
      </c>
      <c r="E7" s="280" t="s">
        <v>768</v>
      </c>
      <c r="F7" s="280" t="s">
        <v>1042</v>
      </c>
      <c r="G7" s="280" t="s">
        <v>1043</v>
      </c>
      <c r="H7" s="283" t="s">
        <v>769</v>
      </c>
      <c r="I7" s="280" t="s">
        <v>770</v>
      </c>
      <c r="J7" s="280" t="s">
        <v>1044</v>
      </c>
      <c r="K7" s="280" t="s">
        <v>771</v>
      </c>
      <c r="L7" s="280" t="s">
        <v>772</v>
      </c>
      <c r="M7" s="280" t="s">
        <v>773</v>
      </c>
      <c r="N7" s="281" t="s">
        <v>1045</v>
      </c>
      <c r="O7" s="281"/>
      <c r="P7" s="281"/>
      <c r="Q7" s="281"/>
      <c r="R7" s="281"/>
      <c r="S7" s="281"/>
      <c r="T7" s="281"/>
      <c r="U7" s="281"/>
    </row>
    <row r="8" spans="1:21" ht="38.25">
      <c r="A8" s="195" t="s">
        <v>774</v>
      </c>
      <c r="B8" s="280"/>
      <c r="C8" s="280"/>
      <c r="D8" s="280"/>
      <c r="E8" s="280"/>
      <c r="F8" s="280"/>
      <c r="G8" s="280"/>
      <c r="H8" s="283"/>
      <c r="I8" s="280"/>
      <c r="J8" s="280"/>
      <c r="K8" s="280"/>
      <c r="L8" s="280"/>
      <c r="M8" s="280"/>
      <c r="N8" s="196" t="s">
        <v>775</v>
      </c>
      <c r="O8" s="196" t="s">
        <v>776</v>
      </c>
      <c r="P8" s="197" t="s">
        <v>777</v>
      </c>
      <c r="Q8" s="197" t="s">
        <v>778</v>
      </c>
      <c r="R8" s="197" t="s">
        <v>779</v>
      </c>
      <c r="S8" s="197" t="s">
        <v>780</v>
      </c>
      <c r="T8" s="197" t="s">
        <v>781</v>
      </c>
      <c r="U8" s="198" t="s">
        <v>782</v>
      </c>
    </row>
    <row r="9" spans="1:21" ht="25.5">
      <c r="A9" s="195" t="s">
        <v>783</v>
      </c>
      <c r="B9" s="167" t="s">
        <v>377</v>
      </c>
      <c r="C9" s="167" t="s">
        <v>377</v>
      </c>
      <c r="D9" s="167" t="s">
        <v>377</v>
      </c>
      <c r="E9" s="167" t="s">
        <v>377</v>
      </c>
      <c r="F9" s="167" t="s">
        <v>377</v>
      </c>
      <c r="G9" s="167" t="s">
        <v>377</v>
      </c>
      <c r="H9" s="199" t="s">
        <v>377</v>
      </c>
      <c r="I9" s="167" t="s">
        <v>377</v>
      </c>
      <c r="J9" s="167" t="s">
        <v>377</v>
      </c>
      <c r="K9" s="167" t="s">
        <v>377</v>
      </c>
      <c r="L9" s="167" t="s">
        <v>377</v>
      </c>
      <c r="M9" s="167" t="s">
        <v>377</v>
      </c>
      <c r="N9" s="167" t="s">
        <v>377</v>
      </c>
      <c r="O9" s="167" t="s">
        <v>377</v>
      </c>
      <c r="P9" s="191" t="s">
        <v>377</v>
      </c>
      <c r="Q9" s="191" t="s">
        <v>377</v>
      </c>
      <c r="R9" s="191" t="s">
        <v>377</v>
      </c>
      <c r="S9" s="191" t="s">
        <v>377</v>
      </c>
      <c r="T9" s="191" t="s">
        <v>377</v>
      </c>
      <c r="U9" s="200" t="s">
        <v>377</v>
      </c>
    </row>
    <row r="10" spans="1:21" ht="38.25">
      <c r="A10" s="201" t="s">
        <v>1046</v>
      </c>
      <c r="B10" s="202" t="s">
        <v>1047</v>
      </c>
      <c r="C10" s="202" t="s">
        <v>1048</v>
      </c>
      <c r="D10" s="203">
        <v>8000000</v>
      </c>
      <c r="E10" s="203" t="s">
        <v>1049</v>
      </c>
      <c r="F10" s="203">
        <v>401877</v>
      </c>
      <c r="G10" s="203">
        <v>401877</v>
      </c>
      <c r="H10" s="204" t="s">
        <v>1050</v>
      </c>
      <c r="I10" s="203" t="s">
        <v>1051</v>
      </c>
      <c r="J10" s="203" t="s">
        <v>1052</v>
      </c>
      <c r="K10" s="203" t="s">
        <v>1053</v>
      </c>
      <c r="L10" s="203" t="s">
        <v>1054</v>
      </c>
      <c r="M10" s="203">
        <v>1</v>
      </c>
      <c r="N10" s="203" t="s">
        <v>1055</v>
      </c>
      <c r="O10" s="203" t="s">
        <v>1056</v>
      </c>
      <c r="P10" s="203" t="s">
        <v>1057</v>
      </c>
      <c r="Q10" s="203">
        <v>8000000</v>
      </c>
      <c r="R10" s="203">
        <v>415000</v>
      </c>
      <c r="S10" s="203">
        <v>415000</v>
      </c>
      <c r="T10" s="203">
        <v>415000</v>
      </c>
      <c r="U10" s="205">
        <v>315000</v>
      </c>
    </row>
    <row r="11" spans="1:21" ht="38.25">
      <c r="A11" s="201" t="s">
        <v>1009</v>
      </c>
      <c r="B11" s="202" t="s">
        <v>1047</v>
      </c>
      <c r="C11" s="202" t="s">
        <v>1048</v>
      </c>
      <c r="D11" s="203">
        <v>9960697.68</v>
      </c>
      <c r="E11" s="203" t="s">
        <v>1049</v>
      </c>
      <c r="F11" s="203">
        <v>2960698</v>
      </c>
      <c r="G11" s="203">
        <v>2960697.69</v>
      </c>
      <c r="H11" s="204" t="s">
        <v>1050</v>
      </c>
      <c r="I11" s="203" t="s">
        <v>1058</v>
      </c>
      <c r="J11" s="203" t="s">
        <v>1056</v>
      </c>
      <c r="K11" s="203" t="s">
        <v>1059</v>
      </c>
      <c r="L11" s="203" t="s">
        <v>1060</v>
      </c>
      <c r="M11" s="203">
        <v>12</v>
      </c>
      <c r="N11" s="203">
        <v>3000000</v>
      </c>
      <c r="O11" s="203">
        <v>3960698</v>
      </c>
      <c r="P11" s="203" t="s">
        <v>1055</v>
      </c>
      <c r="Q11" s="203" t="s">
        <v>1055</v>
      </c>
      <c r="R11" s="203">
        <v>450000</v>
      </c>
      <c r="S11" s="203">
        <v>450000</v>
      </c>
      <c r="T11" s="203" t="s">
        <v>1061</v>
      </c>
      <c r="U11" s="205" t="s">
        <v>1061</v>
      </c>
    </row>
    <row r="12" spans="1:21" ht="38.25">
      <c r="A12" s="201" t="s">
        <v>1012</v>
      </c>
      <c r="B12" s="202" t="s">
        <v>1062</v>
      </c>
      <c r="C12" s="202" t="s">
        <v>1063</v>
      </c>
      <c r="D12" s="203">
        <v>87947.27</v>
      </c>
      <c r="E12" s="203" t="s">
        <v>1049</v>
      </c>
      <c r="F12" s="203">
        <v>27850.01</v>
      </c>
      <c r="G12" s="203">
        <v>3380092</v>
      </c>
      <c r="H12" s="204" t="s">
        <v>1064</v>
      </c>
      <c r="I12" s="203" t="s">
        <v>1065</v>
      </c>
      <c r="J12" s="203" t="s">
        <v>1056</v>
      </c>
      <c r="K12" s="203" t="s">
        <v>1066</v>
      </c>
      <c r="L12" s="203" t="s">
        <v>1067</v>
      </c>
      <c r="M12" s="203">
        <v>12</v>
      </c>
      <c r="N12" s="203">
        <v>532000</v>
      </c>
      <c r="O12" s="203">
        <v>532000</v>
      </c>
      <c r="P12" s="203">
        <v>532000</v>
      </c>
      <c r="Q12" s="203">
        <v>532000</v>
      </c>
      <c r="R12" s="203">
        <v>50000</v>
      </c>
      <c r="S12" s="203">
        <v>45000</v>
      </c>
      <c r="T12" s="203">
        <v>36000</v>
      </c>
      <c r="U12" s="205">
        <v>29000</v>
      </c>
    </row>
    <row r="13" spans="1:21" ht="25.5">
      <c r="A13" s="201" t="s">
        <v>1020</v>
      </c>
      <c r="B13" s="202" t="s">
        <v>1068</v>
      </c>
      <c r="C13" s="202" t="s">
        <v>1048</v>
      </c>
      <c r="D13" s="203">
        <v>33000000</v>
      </c>
      <c r="E13" s="203" t="s">
        <v>1049</v>
      </c>
      <c r="F13" s="203">
        <v>9166666.71</v>
      </c>
      <c r="G13" s="203">
        <v>9166666.71</v>
      </c>
      <c r="H13" s="204" t="s">
        <v>1069</v>
      </c>
      <c r="I13" s="203" t="s">
        <v>1070</v>
      </c>
      <c r="J13" s="203" t="s">
        <v>1071</v>
      </c>
      <c r="K13" s="203" t="s">
        <v>1072</v>
      </c>
      <c r="L13" s="203" t="s">
        <v>1073</v>
      </c>
      <c r="M13" s="203">
        <v>12</v>
      </c>
      <c r="N13" s="203">
        <v>5500000</v>
      </c>
      <c r="O13" s="203">
        <v>5500000</v>
      </c>
      <c r="P13" s="203" t="s">
        <v>1055</v>
      </c>
      <c r="Q13" s="203" t="s">
        <v>1057</v>
      </c>
      <c r="R13" s="203">
        <v>300000</v>
      </c>
      <c r="S13" s="203">
        <v>70000</v>
      </c>
      <c r="T13" s="203" t="s">
        <v>1057</v>
      </c>
      <c r="U13" s="205" t="s">
        <v>1057</v>
      </c>
    </row>
    <row r="14" spans="1:21" ht="51">
      <c r="A14" s="201" t="s">
        <v>1074</v>
      </c>
      <c r="B14" s="202" t="s">
        <v>1068</v>
      </c>
      <c r="C14" s="202" t="s">
        <v>1048</v>
      </c>
      <c r="D14" s="203">
        <v>35000000</v>
      </c>
      <c r="E14" s="203" t="s">
        <v>1049</v>
      </c>
      <c r="F14" s="203">
        <v>11016666.72</v>
      </c>
      <c r="G14" s="203">
        <v>11016666.72</v>
      </c>
      <c r="H14" s="204" t="s">
        <v>1069</v>
      </c>
      <c r="I14" s="203" t="s">
        <v>1070</v>
      </c>
      <c r="J14" s="203" t="s">
        <v>1071</v>
      </c>
      <c r="K14" s="203" t="s">
        <v>1075</v>
      </c>
      <c r="L14" s="203" t="s">
        <v>1076</v>
      </c>
      <c r="M14" s="203">
        <v>12</v>
      </c>
      <c r="N14" s="203">
        <v>5833333.2</v>
      </c>
      <c r="O14" s="203">
        <v>5833333</v>
      </c>
      <c r="P14" s="203">
        <v>3888889</v>
      </c>
      <c r="Q14" s="203" t="s">
        <v>1061</v>
      </c>
      <c r="R14" s="203">
        <v>225000</v>
      </c>
      <c r="S14" s="203">
        <v>160000</v>
      </c>
      <c r="T14" s="203" t="s">
        <v>1057</v>
      </c>
      <c r="U14" s="205" t="s">
        <v>1057</v>
      </c>
    </row>
    <row r="15" spans="1:21" ht="25.5">
      <c r="A15" s="195" t="s">
        <v>785</v>
      </c>
      <c r="B15" s="167" t="s">
        <v>377</v>
      </c>
      <c r="C15" s="167" t="s">
        <v>377</v>
      </c>
      <c r="D15" s="191" t="s">
        <v>377</v>
      </c>
      <c r="E15" s="191" t="s">
        <v>377</v>
      </c>
      <c r="F15" s="191" t="s">
        <v>377</v>
      </c>
      <c r="G15" s="191" t="s">
        <v>377</v>
      </c>
      <c r="H15" s="199" t="s">
        <v>377</v>
      </c>
      <c r="I15" s="191" t="s">
        <v>377</v>
      </c>
      <c r="J15" s="191" t="s">
        <v>377</v>
      </c>
      <c r="K15" s="191"/>
      <c r="L15" s="191" t="s">
        <v>377</v>
      </c>
      <c r="M15" s="191" t="s">
        <v>377</v>
      </c>
      <c r="N15" s="191" t="s">
        <v>377</v>
      </c>
      <c r="O15" s="191" t="s">
        <v>377</v>
      </c>
      <c r="P15" s="191" t="s">
        <v>377</v>
      </c>
      <c r="Q15" s="191" t="s">
        <v>377</v>
      </c>
      <c r="R15" s="191" t="s">
        <v>377</v>
      </c>
      <c r="S15" s="191" t="s">
        <v>377</v>
      </c>
      <c r="T15" s="191" t="s">
        <v>377</v>
      </c>
      <c r="U15" s="200" t="s">
        <v>377</v>
      </c>
    </row>
    <row r="16" spans="1:21" ht="12.75">
      <c r="A16" s="206" t="s">
        <v>784</v>
      </c>
      <c r="B16" s="167" t="s">
        <v>377</v>
      </c>
      <c r="C16" s="167" t="s">
        <v>377</v>
      </c>
      <c r="D16" s="191" t="s">
        <v>377</v>
      </c>
      <c r="E16" s="191" t="s">
        <v>377</v>
      </c>
      <c r="F16" s="191" t="s">
        <v>377</v>
      </c>
      <c r="G16" s="191" t="s">
        <v>377</v>
      </c>
      <c r="H16" s="199" t="s">
        <v>377</v>
      </c>
      <c r="I16" s="191" t="s">
        <v>377</v>
      </c>
      <c r="J16" s="191" t="s">
        <v>377</v>
      </c>
      <c r="K16" s="191" t="s">
        <v>377</v>
      </c>
      <c r="L16" s="191" t="s">
        <v>377</v>
      </c>
      <c r="M16" s="191" t="s">
        <v>377</v>
      </c>
      <c r="N16" s="191" t="s">
        <v>377</v>
      </c>
      <c r="O16" s="191" t="s">
        <v>377</v>
      </c>
      <c r="P16" s="191" t="s">
        <v>377</v>
      </c>
      <c r="Q16" s="191" t="s">
        <v>377</v>
      </c>
      <c r="R16" s="191" t="s">
        <v>377</v>
      </c>
      <c r="S16" s="191" t="s">
        <v>377</v>
      </c>
      <c r="T16" s="191" t="s">
        <v>377</v>
      </c>
      <c r="U16" s="200" t="s">
        <v>377</v>
      </c>
    </row>
    <row r="17" spans="1:21" ht="12.75">
      <c r="A17" s="206" t="s">
        <v>784</v>
      </c>
      <c r="B17" s="167" t="s">
        <v>377</v>
      </c>
      <c r="C17" s="167" t="s">
        <v>377</v>
      </c>
      <c r="D17" s="191" t="s">
        <v>377</v>
      </c>
      <c r="E17" s="191" t="s">
        <v>377</v>
      </c>
      <c r="F17" s="191" t="s">
        <v>377</v>
      </c>
      <c r="G17" s="191" t="s">
        <v>377</v>
      </c>
      <c r="H17" s="199" t="s">
        <v>377</v>
      </c>
      <c r="I17" s="191" t="s">
        <v>377</v>
      </c>
      <c r="J17" s="191" t="s">
        <v>377</v>
      </c>
      <c r="K17" s="191" t="s">
        <v>377</v>
      </c>
      <c r="L17" s="191" t="s">
        <v>377</v>
      </c>
      <c r="M17" s="191" t="s">
        <v>377</v>
      </c>
      <c r="N17" s="191" t="s">
        <v>377</v>
      </c>
      <c r="O17" s="191" t="s">
        <v>377</v>
      </c>
      <c r="P17" s="191" t="s">
        <v>377</v>
      </c>
      <c r="Q17" s="191" t="s">
        <v>377</v>
      </c>
      <c r="R17" s="191" t="s">
        <v>377</v>
      </c>
      <c r="S17" s="191" t="s">
        <v>377</v>
      </c>
      <c r="T17" s="191" t="s">
        <v>377</v>
      </c>
      <c r="U17" s="200" t="s">
        <v>377</v>
      </c>
    </row>
    <row r="18" spans="1:21" ht="12.75">
      <c r="A18" s="206" t="s">
        <v>784</v>
      </c>
      <c r="B18" s="167" t="s">
        <v>377</v>
      </c>
      <c r="C18" s="167" t="s">
        <v>377</v>
      </c>
      <c r="D18" s="191" t="s">
        <v>377</v>
      </c>
      <c r="E18" s="191" t="s">
        <v>377</v>
      </c>
      <c r="F18" s="191" t="s">
        <v>377</v>
      </c>
      <c r="G18" s="191" t="s">
        <v>377</v>
      </c>
      <c r="H18" s="199" t="s">
        <v>377</v>
      </c>
      <c r="I18" s="191" t="s">
        <v>377</v>
      </c>
      <c r="J18" s="191" t="s">
        <v>377</v>
      </c>
      <c r="K18" s="191" t="s">
        <v>377</v>
      </c>
      <c r="L18" s="191" t="s">
        <v>377</v>
      </c>
      <c r="M18" s="191" t="s">
        <v>377</v>
      </c>
      <c r="N18" s="191" t="s">
        <v>377</v>
      </c>
      <c r="O18" s="191" t="s">
        <v>377</v>
      </c>
      <c r="P18" s="191" t="s">
        <v>377</v>
      </c>
      <c r="Q18" s="191" t="s">
        <v>377</v>
      </c>
      <c r="R18" s="191" t="s">
        <v>377</v>
      </c>
      <c r="S18" s="191" t="s">
        <v>377</v>
      </c>
      <c r="T18" s="191" t="s">
        <v>377</v>
      </c>
      <c r="U18" s="200" t="s">
        <v>377</v>
      </c>
    </row>
    <row r="19" spans="1:21" ht="12.75">
      <c r="A19" s="206" t="s">
        <v>784</v>
      </c>
      <c r="B19" s="167" t="s">
        <v>377</v>
      </c>
      <c r="C19" s="167" t="s">
        <v>377</v>
      </c>
      <c r="D19" s="191" t="s">
        <v>377</v>
      </c>
      <c r="E19" s="191" t="s">
        <v>377</v>
      </c>
      <c r="F19" s="191" t="s">
        <v>377</v>
      </c>
      <c r="G19" s="191" t="s">
        <v>377</v>
      </c>
      <c r="H19" s="199" t="s">
        <v>377</v>
      </c>
      <c r="I19" s="191" t="s">
        <v>377</v>
      </c>
      <c r="J19" s="191" t="s">
        <v>377</v>
      </c>
      <c r="K19" s="191" t="s">
        <v>377</v>
      </c>
      <c r="L19" s="191" t="s">
        <v>377</v>
      </c>
      <c r="M19" s="191" t="s">
        <v>377</v>
      </c>
      <c r="N19" s="191" t="s">
        <v>377</v>
      </c>
      <c r="O19" s="191" t="s">
        <v>377</v>
      </c>
      <c r="P19" s="191" t="s">
        <v>377</v>
      </c>
      <c r="Q19" s="191" t="s">
        <v>377</v>
      </c>
      <c r="R19" s="191" t="s">
        <v>377</v>
      </c>
      <c r="S19" s="191" t="s">
        <v>377</v>
      </c>
      <c r="T19" s="191" t="s">
        <v>377</v>
      </c>
      <c r="U19" s="200" t="s">
        <v>377</v>
      </c>
    </row>
    <row r="20" spans="1:21" ht="12.75">
      <c r="A20" s="206" t="s">
        <v>784</v>
      </c>
      <c r="B20" s="167" t="s">
        <v>377</v>
      </c>
      <c r="C20" s="167" t="s">
        <v>377</v>
      </c>
      <c r="D20" s="191" t="s">
        <v>377</v>
      </c>
      <c r="E20" s="191" t="s">
        <v>377</v>
      </c>
      <c r="F20" s="191" t="s">
        <v>377</v>
      </c>
      <c r="G20" s="191" t="s">
        <v>377</v>
      </c>
      <c r="H20" s="199" t="s">
        <v>377</v>
      </c>
      <c r="I20" s="191" t="s">
        <v>377</v>
      </c>
      <c r="J20" s="191" t="s">
        <v>377</v>
      </c>
      <c r="K20" s="191" t="s">
        <v>377</v>
      </c>
      <c r="L20" s="191" t="s">
        <v>377</v>
      </c>
      <c r="M20" s="191" t="s">
        <v>377</v>
      </c>
      <c r="N20" s="191" t="s">
        <v>377</v>
      </c>
      <c r="O20" s="191" t="s">
        <v>377</v>
      </c>
      <c r="P20" s="191" t="s">
        <v>377</v>
      </c>
      <c r="Q20" s="191" t="s">
        <v>377</v>
      </c>
      <c r="R20" s="191" t="s">
        <v>377</v>
      </c>
      <c r="S20" s="191" t="s">
        <v>377</v>
      </c>
      <c r="T20" s="191" t="s">
        <v>377</v>
      </c>
      <c r="U20" s="200" t="s">
        <v>377</v>
      </c>
    </row>
    <row r="21" spans="1:21" ht="38.25">
      <c r="A21" s="195" t="s">
        <v>786</v>
      </c>
      <c r="B21" s="191">
        <f>B22+B23</f>
        <v>26926000.12</v>
      </c>
      <c r="C21" s="191" t="s">
        <v>377</v>
      </c>
      <c r="D21" s="191" t="s">
        <v>377</v>
      </c>
      <c r="E21" s="191" t="s">
        <v>377</v>
      </c>
      <c r="F21" s="191" t="s">
        <v>377</v>
      </c>
      <c r="G21" s="191">
        <f>SUM(G10:G20)</f>
        <v>26926000.12</v>
      </c>
      <c r="H21" s="199" t="s">
        <v>377</v>
      </c>
      <c r="I21" s="191" t="s">
        <v>377</v>
      </c>
      <c r="J21" s="191" t="s">
        <v>377</v>
      </c>
      <c r="K21" s="191" t="s">
        <v>377</v>
      </c>
      <c r="L21" s="191" t="s">
        <v>377</v>
      </c>
      <c r="M21" s="191" t="s">
        <v>377</v>
      </c>
      <c r="N21" s="191" t="s">
        <v>377</v>
      </c>
      <c r="O21" s="191" t="s">
        <v>377</v>
      </c>
      <c r="P21" s="191" t="s">
        <v>377</v>
      </c>
      <c r="Q21" s="191" t="s">
        <v>377</v>
      </c>
      <c r="R21" s="191" t="s">
        <v>377</v>
      </c>
      <c r="S21" s="191" t="s">
        <v>377</v>
      </c>
      <c r="T21" s="191" t="s">
        <v>377</v>
      </c>
      <c r="U21" s="200" t="s">
        <v>377</v>
      </c>
    </row>
    <row r="22" spans="1:21" ht="12.75" customHeight="1">
      <c r="A22" s="207" t="s">
        <v>787</v>
      </c>
      <c r="B22" s="191">
        <f>G10+G11+G13+G14</f>
        <v>23545908.12</v>
      </c>
      <c r="C22" s="191" t="s">
        <v>377</v>
      </c>
      <c r="D22" s="282" t="s">
        <v>377</v>
      </c>
      <c r="E22" s="282"/>
      <c r="F22" s="282"/>
      <c r="G22" s="282"/>
      <c r="H22" s="282"/>
      <c r="I22" s="282"/>
      <c r="J22" s="282"/>
      <c r="K22" s="282"/>
      <c r="L22" s="282"/>
      <c r="M22" s="282"/>
      <c r="N22" s="282"/>
      <c r="O22" s="282"/>
      <c r="P22" s="282"/>
      <c r="Q22" s="282"/>
      <c r="R22" s="282"/>
      <c r="S22" s="282"/>
      <c r="T22" s="282"/>
      <c r="U22" s="282"/>
    </row>
    <row r="23" spans="1:21" ht="40.5">
      <c r="A23" s="208" t="s">
        <v>788</v>
      </c>
      <c r="B23" s="209">
        <f>G12</f>
        <v>3380092</v>
      </c>
      <c r="C23" s="210" t="s">
        <v>377</v>
      </c>
      <c r="D23" s="282"/>
      <c r="E23" s="282"/>
      <c r="F23" s="282"/>
      <c r="G23" s="282"/>
      <c r="H23" s="282"/>
      <c r="I23" s="282"/>
      <c r="J23" s="282"/>
      <c r="K23" s="282"/>
      <c r="L23" s="282"/>
      <c r="M23" s="282"/>
      <c r="N23" s="282"/>
      <c r="O23" s="282"/>
      <c r="P23" s="282"/>
      <c r="Q23" s="282"/>
      <c r="R23" s="282"/>
      <c r="S23" s="282"/>
      <c r="T23" s="282"/>
      <c r="U23" s="282"/>
    </row>
    <row r="25" ht="12.75">
      <c r="A25" s="193" t="s">
        <v>946</v>
      </c>
    </row>
    <row r="26" ht="12.75">
      <c r="A26" s="193" t="s">
        <v>789</v>
      </c>
    </row>
    <row r="28" spans="1:21" ht="12.75">
      <c r="A28" s="211" t="s">
        <v>428</v>
      </c>
      <c r="B28" s="212" t="s">
        <v>377</v>
      </c>
      <c r="C28" s="212" t="s">
        <v>377</v>
      </c>
      <c r="D28" s="212" t="s">
        <v>377</v>
      </c>
      <c r="E28" s="214"/>
      <c r="F28" s="214"/>
      <c r="G28" s="214"/>
      <c r="H28" s="214"/>
      <c r="I28" s="214"/>
      <c r="J28" s="214"/>
      <c r="K28" s="214"/>
      <c r="L28" s="214"/>
      <c r="M28" s="214"/>
      <c r="N28" s="214"/>
      <c r="O28" s="214"/>
      <c r="P28" s="214"/>
      <c r="Q28" s="214"/>
      <c r="R28" s="212" t="s">
        <v>362</v>
      </c>
      <c r="S28" s="214"/>
      <c r="T28" s="214"/>
      <c r="U28" s="215"/>
    </row>
    <row r="29" spans="1:21" ht="12.75">
      <c r="A29" s="18"/>
      <c r="B29" s="20" t="s">
        <v>377</v>
      </c>
      <c r="C29" s="20" t="s">
        <v>430</v>
      </c>
      <c r="D29" s="20"/>
      <c r="E29" s="20"/>
      <c r="F29" s="216"/>
      <c r="G29" s="216"/>
      <c r="H29" s="216"/>
      <c r="I29" s="216"/>
      <c r="J29" s="216"/>
      <c r="K29" s="216"/>
      <c r="L29" s="216"/>
      <c r="M29" s="216"/>
      <c r="N29" s="216"/>
      <c r="O29" s="216"/>
      <c r="P29" s="216"/>
      <c r="Q29" s="216"/>
      <c r="R29" s="216"/>
      <c r="S29" s="216"/>
      <c r="T29" s="216"/>
      <c r="U29" s="217"/>
    </row>
  </sheetData>
  <sheetProtection selectLockedCells="1" selectUnlockedCells="1"/>
  <mergeCells count="14">
    <mergeCell ref="L7:L8"/>
    <mergeCell ref="M7:M8"/>
    <mergeCell ref="F7:F8"/>
    <mergeCell ref="G7:G8"/>
    <mergeCell ref="B7:B8"/>
    <mergeCell ref="C7:C8"/>
    <mergeCell ref="D7:D8"/>
    <mergeCell ref="E7:E8"/>
    <mergeCell ref="N7:U7"/>
    <mergeCell ref="D22:U23"/>
    <mergeCell ref="H7:H8"/>
    <mergeCell ref="I7:I8"/>
    <mergeCell ref="J7:J8"/>
    <mergeCell ref="K7:K8"/>
  </mergeCells>
  <printOptions/>
  <pageMargins left="0.7086614173228347" right="0.7086614173228347" top="0.7480314960629921" bottom="0.7480314960629921" header="0.5118110236220472" footer="0.5118110236220472"/>
  <pageSetup fitToHeight="2" fitToWidth="1" horizontalDpi="600" verticalDpi="600" orientation="landscape" scale="57" r:id="rId1"/>
</worksheet>
</file>

<file path=xl/worksheets/sheet11.xml><?xml version="1.0" encoding="utf-8"?>
<worksheet xmlns="http://schemas.openxmlformats.org/spreadsheetml/2006/main" xmlns:r="http://schemas.openxmlformats.org/officeDocument/2006/relationships">
  <sheetPr>
    <pageSetUpPr fitToPage="1"/>
  </sheetPr>
  <dimension ref="A1:F43"/>
  <sheetViews>
    <sheetView zoomScalePageLayoutView="0" workbookViewId="0" topLeftCell="A1">
      <selection activeCell="H35" sqref="H35"/>
    </sheetView>
  </sheetViews>
  <sheetFormatPr defaultColWidth="8.7109375" defaultRowHeight="12.75"/>
  <cols>
    <col min="1" max="2" width="20.8515625" style="63" customWidth="1"/>
    <col min="3" max="3" width="29.28125" style="63" customWidth="1"/>
    <col min="4" max="4" width="28.00390625" style="63" customWidth="1"/>
    <col min="5" max="5" width="25.8515625" style="63" customWidth="1"/>
    <col min="6" max="6" width="20.8515625" style="63" customWidth="1"/>
    <col min="7" max="16384" width="8.7109375" style="63" customWidth="1"/>
  </cols>
  <sheetData>
    <row r="1" ht="15.75">
      <c r="D1" s="64" t="s">
        <v>790</v>
      </c>
    </row>
    <row r="2" spans="1:4" ht="15.75">
      <c r="A2" s="65" t="s">
        <v>980</v>
      </c>
      <c r="D2" s="103"/>
    </row>
    <row r="3" ht="15.75">
      <c r="A3" s="65" t="s">
        <v>971</v>
      </c>
    </row>
    <row r="4" ht="15.75">
      <c r="D4" s="64" t="s">
        <v>791</v>
      </c>
    </row>
    <row r="7" spans="1:6" ht="12.75" customHeight="1">
      <c r="A7" s="136" t="s">
        <v>792</v>
      </c>
      <c r="B7" s="254" t="s">
        <v>372</v>
      </c>
      <c r="C7" s="67" t="s">
        <v>793</v>
      </c>
      <c r="D7" s="254" t="s">
        <v>794</v>
      </c>
      <c r="E7" s="254" t="s">
        <v>795</v>
      </c>
      <c r="F7" s="262" t="s">
        <v>796</v>
      </c>
    </row>
    <row r="8" spans="1:6" ht="15.75">
      <c r="A8" s="137" t="s">
        <v>797</v>
      </c>
      <c r="B8" s="254"/>
      <c r="C8" s="68" t="s">
        <v>798</v>
      </c>
      <c r="D8" s="254"/>
      <c r="E8" s="254"/>
      <c r="F8" s="262"/>
    </row>
    <row r="9" spans="1:6" ht="31.5">
      <c r="A9" s="138"/>
      <c r="B9" s="254"/>
      <c r="C9" s="69" t="s">
        <v>918</v>
      </c>
      <c r="D9" s="254"/>
      <c r="E9" s="254"/>
      <c r="F9" s="262"/>
    </row>
    <row r="10" spans="1:6" ht="15.75">
      <c r="A10" s="71">
        <v>1</v>
      </c>
      <c r="B10" s="70">
        <v>2</v>
      </c>
      <c r="C10" s="70">
        <v>3</v>
      </c>
      <c r="D10" s="70">
        <v>4</v>
      </c>
      <c r="E10" s="70">
        <v>5</v>
      </c>
      <c r="F10" s="72">
        <v>6</v>
      </c>
    </row>
    <row r="11" spans="1:6" ht="12.75" customHeight="1">
      <c r="A11" s="276" t="s">
        <v>1001</v>
      </c>
      <c r="B11" s="98" t="s">
        <v>1006</v>
      </c>
      <c r="C11" s="143" t="s">
        <v>1007</v>
      </c>
      <c r="D11" s="143" t="s">
        <v>1014</v>
      </c>
      <c r="E11" s="143"/>
      <c r="F11" s="144">
        <v>6295</v>
      </c>
    </row>
    <row r="12" spans="1:6" ht="12.75" customHeight="1">
      <c r="A12" s="276"/>
      <c r="B12" s="145" t="s">
        <v>1006</v>
      </c>
      <c r="C12" s="143" t="s">
        <v>1008</v>
      </c>
      <c r="D12" s="143" t="s">
        <v>1009</v>
      </c>
      <c r="E12" s="143"/>
      <c r="F12" s="144">
        <v>157502</v>
      </c>
    </row>
    <row r="13" spans="1:6" ht="12.75" customHeight="1">
      <c r="A13" s="276"/>
      <c r="B13" s="145" t="s">
        <v>1006</v>
      </c>
      <c r="C13" s="143" t="s">
        <v>1008</v>
      </c>
      <c r="D13" s="143" t="s">
        <v>1010</v>
      </c>
      <c r="E13" s="143"/>
      <c r="F13" s="144">
        <v>499621</v>
      </c>
    </row>
    <row r="14" spans="1:6" ht="12.75" customHeight="1">
      <c r="A14" s="276"/>
      <c r="B14" s="145" t="s">
        <v>1006</v>
      </c>
      <c r="C14" s="143" t="s">
        <v>1008</v>
      </c>
      <c r="D14" s="143" t="s">
        <v>1011</v>
      </c>
      <c r="E14" s="143"/>
      <c r="F14" s="144">
        <v>12931</v>
      </c>
    </row>
    <row r="15" spans="1:6" ht="12.75" customHeight="1">
      <c r="A15" s="276"/>
      <c r="B15" s="145" t="s">
        <v>1006</v>
      </c>
      <c r="C15" s="143" t="s">
        <v>1008</v>
      </c>
      <c r="D15" s="143" t="s">
        <v>1019</v>
      </c>
      <c r="E15" s="143"/>
      <c r="F15" s="144">
        <v>81035</v>
      </c>
    </row>
    <row r="16" spans="1:6" ht="15.75">
      <c r="A16" s="276"/>
      <c r="B16" s="145" t="s">
        <v>1006</v>
      </c>
      <c r="C16" s="143" t="s">
        <v>1008</v>
      </c>
      <c r="D16" s="143" t="s">
        <v>1012</v>
      </c>
      <c r="E16" s="143"/>
      <c r="F16" s="144">
        <v>78336</v>
      </c>
    </row>
    <row r="17" spans="1:6" ht="15.75">
      <c r="A17" s="276"/>
      <c r="B17" s="145" t="s">
        <v>1006</v>
      </c>
      <c r="C17" s="143" t="s">
        <v>1008</v>
      </c>
      <c r="D17" s="143" t="s">
        <v>1013</v>
      </c>
      <c r="E17" s="143"/>
      <c r="F17" s="144">
        <v>10280</v>
      </c>
    </row>
    <row r="18" spans="1:6" ht="15.75">
      <c r="A18" s="276"/>
      <c r="B18" s="139" t="s">
        <v>799</v>
      </c>
      <c r="C18" s="49" t="s">
        <v>377</v>
      </c>
      <c r="D18" s="49" t="s">
        <v>377</v>
      </c>
      <c r="E18" s="49" t="s">
        <v>377</v>
      </c>
      <c r="F18" s="146">
        <f>F11+F12+F13+F14+F15+F16+F17</f>
        <v>846000</v>
      </c>
    </row>
    <row r="19" spans="1:6" ht="12.75" customHeight="1">
      <c r="A19" s="276" t="s">
        <v>1002</v>
      </c>
      <c r="B19" s="98" t="s">
        <v>1006</v>
      </c>
      <c r="C19" s="143" t="s">
        <v>1008</v>
      </c>
      <c r="D19" s="143" t="s">
        <v>1019</v>
      </c>
      <c r="E19" s="49" t="s">
        <v>377</v>
      </c>
      <c r="F19" s="163">
        <v>80948</v>
      </c>
    </row>
    <row r="20" spans="1:6" ht="12.75" customHeight="1">
      <c r="A20" s="276"/>
      <c r="B20" s="145" t="s">
        <v>1006</v>
      </c>
      <c r="C20" s="143" t="s">
        <v>1007</v>
      </c>
      <c r="D20" s="143" t="s">
        <v>1014</v>
      </c>
      <c r="E20" s="49"/>
      <c r="F20" s="163">
        <v>7466</v>
      </c>
    </row>
    <row r="21" spans="1:6" ht="12.75" customHeight="1">
      <c r="A21" s="276"/>
      <c r="B21" s="145" t="s">
        <v>1006</v>
      </c>
      <c r="C21" s="143" t="s">
        <v>1008</v>
      </c>
      <c r="D21" s="143" t="s">
        <v>1009</v>
      </c>
      <c r="E21" s="49"/>
      <c r="F21" s="163">
        <v>146443</v>
      </c>
    </row>
    <row r="22" spans="1:6" ht="15.75">
      <c r="A22" s="276"/>
      <c r="B22" s="145" t="s">
        <v>1006</v>
      </c>
      <c r="C22" s="143" t="s">
        <v>1008</v>
      </c>
      <c r="D22" s="143" t="s">
        <v>1010</v>
      </c>
      <c r="E22" s="49" t="s">
        <v>377</v>
      </c>
      <c r="F22" s="163">
        <v>2959</v>
      </c>
    </row>
    <row r="23" spans="1:6" ht="15.75">
      <c r="A23" s="276"/>
      <c r="B23" s="145" t="s">
        <v>1006</v>
      </c>
      <c r="C23" s="143" t="s">
        <v>1008</v>
      </c>
      <c r="D23" s="143" t="s">
        <v>1011</v>
      </c>
      <c r="E23" s="49"/>
      <c r="F23" s="163">
        <v>8772</v>
      </c>
    </row>
    <row r="24" spans="1:6" ht="15.75">
      <c r="A24" s="276"/>
      <c r="B24" s="145" t="s">
        <v>1006</v>
      </c>
      <c r="C24" s="143" t="s">
        <v>1008</v>
      </c>
      <c r="D24" s="143" t="s">
        <v>1012</v>
      </c>
      <c r="E24" s="49"/>
      <c r="F24" s="163">
        <v>25901</v>
      </c>
    </row>
    <row r="25" spans="1:6" ht="15.75">
      <c r="A25" s="276"/>
      <c r="B25" s="145" t="s">
        <v>1006</v>
      </c>
      <c r="C25" s="143" t="s">
        <v>1008</v>
      </c>
      <c r="D25" s="49" t="s">
        <v>1020</v>
      </c>
      <c r="E25" s="49"/>
      <c r="F25" s="163">
        <v>820</v>
      </c>
    </row>
    <row r="26" spans="1:6" ht="15.75">
      <c r="A26" s="276"/>
      <c r="B26" s="145" t="s">
        <v>1006</v>
      </c>
      <c r="C26" s="143" t="s">
        <v>1036</v>
      </c>
      <c r="D26" s="49"/>
      <c r="E26" s="49"/>
      <c r="F26" s="163">
        <v>4974</v>
      </c>
    </row>
    <row r="27" spans="1:6" ht="15.75">
      <c r="A27" s="276"/>
      <c r="B27" s="145" t="s">
        <v>1006</v>
      </c>
      <c r="C27" s="143" t="s">
        <v>1008</v>
      </c>
      <c r="D27" s="143" t="s">
        <v>1013</v>
      </c>
      <c r="E27" s="49" t="s">
        <v>377</v>
      </c>
      <c r="F27" s="163">
        <v>15717</v>
      </c>
    </row>
    <row r="28" spans="1:6" ht="15.75">
      <c r="A28" s="276"/>
      <c r="B28" s="139" t="s">
        <v>799</v>
      </c>
      <c r="C28" s="49" t="s">
        <v>377</v>
      </c>
      <c r="D28" s="49" t="s">
        <v>377</v>
      </c>
      <c r="E28" s="49" t="s">
        <v>377</v>
      </c>
      <c r="F28" s="164">
        <f>SUM(F19:F27)</f>
        <v>294000</v>
      </c>
    </row>
    <row r="29" spans="1:6" ht="12.75" customHeight="1">
      <c r="A29" s="276" t="s">
        <v>1003</v>
      </c>
      <c r="B29" s="145" t="s">
        <v>1006</v>
      </c>
      <c r="C29" s="49" t="s">
        <v>377</v>
      </c>
      <c r="D29" s="49" t="s">
        <v>377</v>
      </c>
      <c r="E29" s="49" t="s">
        <v>377</v>
      </c>
      <c r="F29" s="50" t="s">
        <v>377</v>
      </c>
    </row>
    <row r="30" spans="1:6" ht="15.75">
      <c r="A30" s="276"/>
      <c r="B30" s="145" t="s">
        <v>1006</v>
      </c>
      <c r="C30" s="49" t="s">
        <v>377</v>
      </c>
      <c r="D30" s="49" t="s">
        <v>377</v>
      </c>
      <c r="E30" s="49" t="s">
        <v>377</v>
      </c>
      <c r="F30" s="50" t="s">
        <v>377</v>
      </c>
    </row>
    <row r="31" spans="1:6" ht="15.75">
      <c r="A31" s="276"/>
      <c r="B31" s="145" t="s">
        <v>1006</v>
      </c>
      <c r="C31" s="49" t="s">
        <v>377</v>
      </c>
      <c r="D31" s="49" t="s">
        <v>377</v>
      </c>
      <c r="E31" s="49" t="s">
        <v>377</v>
      </c>
      <c r="F31" s="50" t="s">
        <v>377</v>
      </c>
    </row>
    <row r="32" spans="1:6" ht="15.75">
      <c r="A32" s="276"/>
      <c r="B32" s="139" t="s">
        <v>799</v>
      </c>
      <c r="C32" s="49" t="s">
        <v>377</v>
      </c>
      <c r="D32" s="49" t="s">
        <v>377</v>
      </c>
      <c r="E32" s="49" t="s">
        <v>377</v>
      </c>
      <c r="F32" s="140" t="s">
        <v>377</v>
      </c>
    </row>
    <row r="33" spans="1:6" ht="12.75" customHeight="1">
      <c r="A33" s="276" t="s">
        <v>1004</v>
      </c>
      <c r="B33" s="145" t="s">
        <v>1006</v>
      </c>
      <c r="C33" s="49" t="s">
        <v>377</v>
      </c>
      <c r="D33" s="49" t="s">
        <v>377</v>
      </c>
      <c r="E33" s="49" t="s">
        <v>377</v>
      </c>
      <c r="F33" s="50" t="s">
        <v>377</v>
      </c>
    </row>
    <row r="34" spans="1:6" ht="15.75">
      <c r="A34" s="276"/>
      <c r="B34" s="145" t="s">
        <v>1006</v>
      </c>
      <c r="C34" s="49" t="s">
        <v>377</v>
      </c>
      <c r="D34" s="49" t="s">
        <v>377</v>
      </c>
      <c r="E34" s="49" t="s">
        <v>377</v>
      </c>
      <c r="F34" s="50" t="s">
        <v>377</v>
      </c>
    </row>
    <row r="35" spans="1:6" ht="15.75">
      <c r="A35" s="276"/>
      <c r="B35" s="145" t="s">
        <v>1006</v>
      </c>
      <c r="C35" s="49" t="s">
        <v>377</v>
      </c>
      <c r="D35" s="49" t="s">
        <v>377</v>
      </c>
      <c r="E35" s="49" t="s">
        <v>377</v>
      </c>
      <c r="F35" s="50" t="s">
        <v>377</v>
      </c>
    </row>
    <row r="36" spans="1:6" ht="15.75">
      <c r="A36" s="276"/>
      <c r="B36" s="139" t="s">
        <v>799</v>
      </c>
      <c r="C36" s="49" t="s">
        <v>377</v>
      </c>
      <c r="D36" s="49" t="s">
        <v>377</v>
      </c>
      <c r="E36" s="49" t="s">
        <v>377</v>
      </c>
      <c r="F36" s="140" t="s">
        <v>377</v>
      </c>
    </row>
    <row r="37" spans="1:6" ht="12.75" customHeight="1">
      <c r="A37" s="284" t="s">
        <v>1005</v>
      </c>
      <c r="B37" s="145" t="s">
        <v>1006</v>
      </c>
      <c r="C37" s="49" t="s">
        <v>377</v>
      </c>
      <c r="D37" s="49" t="s">
        <v>377</v>
      </c>
      <c r="E37" s="49" t="s">
        <v>377</v>
      </c>
      <c r="F37" s="50" t="s">
        <v>377</v>
      </c>
    </row>
    <row r="38" spans="1:6" ht="15.75">
      <c r="A38" s="284"/>
      <c r="B38" s="145" t="s">
        <v>1006</v>
      </c>
      <c r="C38" s="49" t="s">
        <v>377</v>
      </c>
      <c r="D38" s="49" t="s">
        <v>377</v>
      </c>
      <c r="E38" s="49" t="s">
        <v>377</v>
      </c>
      <c r="F38" s="50" t="s">
        <v>377</v>
      </c>
    </row>
    <row r="39" spans="1:6" ht="15.75">
      <c r="A39" s="284"/>
      <c r="B39" s="145" t="s">
        <v>1006</v>
      </c>
      <c r="C39" s="49" t="s">
        <v>377</v>
      </c>
      <c r="D39" s="49" t="s">
        <v>377</v>
      </c>
      <c r="E39" s="49" t="s">
        <v>377</v>
      </c>
      <c r="F39" s="50" t="s">
        <v>377</v>
      </c>
    </row>
    <row r="40" spans="1:6" ht="15.75">
      <c r="A40" s="284"/>
      <c r="B40" s="141" t="s">
        <v>799</v>
      </c>
      <c r="C40" s="61" t="s">
        <v>377</v>
      </c>
      <c r="D40" s="61" t="s">
        <v>377</v>
      </c>
      <c r="E40" s="61" t="s">
        <v>377</v>
      </c>
      <c r="F40" s="142" t="s">
        <v>377</v>
      </c>
    </row>
    <row r="42" spans="1:6" ht="15.75">
      <c r="A42" s="84" t="s">
        <v>428</v>
      </c>
      <c r="B42" s="85" t="s">
        <v>377</v>
      </c>
      <c r="C42" s="85" t="s">
        <v>377</v>
      </c>
      <c r="D42" s="85" t="s">
        <v>377</v>
      </c>
      <c r="E42" s="85" t="s">
        <v>429</v>
      </c>
      <c r="F42" s="87"/>
    </row>
    <row r="43" spans="1:6" ht="15.75">
      <c r="A43" s="88"/>
      <c r="B43" s="89" t="s">
        <v>377</v>
      </c>
      <c r="C43" s="89" t="s">
        <v>430</v>
      </c>
      <c r="D43" s="89"/>
      <c r="E43" s="89"/>
      <c r="F43" s="91"/>
    </row>
  </sheetData>
  <sheetProtection selectLockedCells="1" selectUnlockedCells="1"/>
  <mergeCells count="9">
    <mergeCell ref="A33:A36"/>
    <mergeCell ref="A37:A40"/>
    <mergeCell ref="B7:B9"/>
    <mergeCell ref="D7:D9"/>
    <mergeCell ref="F7:F9"/>
    <mergeCell ref="A11:A18"/>
    <mergeCell ref="A19:A28"/>
    <mergeCell ref="A29:A32"/>
    <mergeCell ref="E7:E9"/>
  </mergeCells>
  <printOptions/>
  <pageMargins left="0.7086614173228347" right="0.7086614173228347" top="0.7480314960629921" bottom="0.7480314960629921" header="0.5118110236220472" footer="0.5118110236220472"/>
  <pageSetup fitToHeight="2" fitToWidth="1" horizontalDpi="600" verticalDpi="600" orientation="portrait" scale="63" r:id="rId1"/>
</worksheet>
</file>

<file path=xl/worksheets/sheet12.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selection activeCell="P35" sqref="P35"/>
    </sheetView>
  </sheetViews>
  <sheetFormatPr defaultColWidth="8.7109375" defaultRowHeight="12.75"/>
  <cols>
    <col min="1" max="1" width="15.8515625" style="63" customWidth="1"/>
    <col min="2" max="2" width="16.7109375" style="63" customWidth="1"/>
    <col min="3" max="12" width="15.8515625" style="63" customWidth="1"/>
    <col min="13" max="16384" width="8.7109375" style="63" customWidth="1"/>
  </cols>
  <sheetData>
    <row r="1" ht="15.75">
      <c r="D1" s="64" t="s">
        <v>800</v>
      </c>
    </row>
    <row r="3" ht="15.75">
      <c r="D3" s="64" t="s">
        <v>801</v>
      </c>
    </row>
    <row r="4" ht="15.75">
      <c r="G4" s="115" t="s">
        <v>802</v>
      </c>
    </row>
    <row r="5" spans="1:7" ht="12.75" customHeight="1">
      <c r="A5" s="286" t="s">
        <v>744</v>
      </c>
      <c r="B5" s="285" t="s">
        <v>803</v>
      </c>
      <c r="C5" s="285" t="s">
        <v>804</v>
      </c>
      <c r="D5" s="285" t="s">
        <v>805</v>
      </c>
      <c r="E5" s="285" t="s">
        <v>806</v>
      </c>
      <c r="F5" s="285" t="s">
        <v>807</v>
      </c>
      <c r="G5" s="147" t="s">
        <v>808</v>
      </c>
    </row>
    <row r="6" spans="1:7" ht="31.5">
      <c r="A6" s="286"/>
      <c r="B6" s="285"/>
      <c r="C6" s="285"/>
      <c r="D6" s="285"/>
      <c r="E6" s="285"/>
      <c r="F6" s="285"/>
      <c r="G6" s="148" t="s">
        <v>809</v>
      </c>
    </row>
    <row r="7" spans="1:7" ht="47.25">
      <c r="A7" s="286"/>
      <c r="B7" s="285"/>
      <c r="C7" s="285"/>
      <c r="D7" s="285"/>
      <c r="E7" s="285"/>
      <c r="F7" s="285"/>
      <c r="G7" s="149" t="s">
        <v>810</v>
      </c>
    </row>
    <row r="8" spans="1:7" ht="15.75">
      <c r="A8" s="71">
        <v>1</v>
      </c>
      <c r="B8" s="49" t="s">
        <v>1021</v>
      </c>
      <c r="C8" s="49">
        <v>3</v>
      </c>
      <c r="D8" s="49">
        <v>2012</v>
      </c>
      <c r="E8" s="49">
        <v>2017</v>
      </c>
      <c r="F8" s="128">
        <v>10000</v>
      </c>
      <c r="G8" s="163">
        <v>6078</v>
      </c>
    </row>
    <row r="9" spans="1:7" ht="15.75">
      <c r="A9" s="71">
        <v>2</v>
      </c>
      <c r="B9" s="49" t="s">
        <v>377</v>
      </c>
      <c r="C9" s="49" t="s">
        <v>377</v>
      </c>
      <c r="D9" s="49" t="s">
        <v>377</v>
      </c>
      <c r="E9" s="49" t="s">
        <v>377</v>
      </c>
      <c r="F9" s="128" t="s">
        <v>377</v>
      </c>
      <c r="G9" s="163" t="s">
        <v>377</v>
      </c>
    </row>
    <row r="10" spans="1:7" ht="15.75">
      <c r="A10" s="71">
        <v>3</v>
      </c>
      <c r="B10" s="49" t="s">
        <v>377</v>
      </c>
      <c r="C10" s="49" t="s">
        <v>377</v>
      </c>
      <c r="D10" s="49" t="s">
        <v>377</v>
      </c>
      <c r="E10" s="49" t="s">
        <v>377</v>
      </c>
      <c r="F10" s="128" t="s">
        <v>377</v>
      </c>
      <c r="G10" s="163" t="s">
        <v>377</v>
      </c>
    </row>
    <row r="11" spans="1:7" ht="15.75">
      <c r="A11" s="71">
        <v>4</v>
      </c>
      <c r="B11" s="49" t="s">
        <v>377</v>
      </c>
      <c r="C11" s="49" t="s">
        <v>377</v>
      </c>
      <c r="D11" s="49" t="s">
        <v>377</v>
      </c>
      <c r="E11" s="49" t="s">
        <v>377</v>
      </c>
      <c r="F11" s="128" t="s">
        <v>377</v>
      </c>
      <c r="G11" s="163" t="s">
        <v>377</v>
      </c>
    </row>
    <row r="12" spans="1:7" ht="15.75">
      <c r="A12" s="71">
        <v>5</v>
      </c>
      <c r="B12" s="49" t="s">
        <v>377</v>
      </c>
      <c r="C12" s="49" t="s">
        <v>377</v>
      </c>
      <c r="D12" s="49" t="s">
        <v>377</v>
      </c>
      <c r="E12" s="49" t="s">
        <v>377</v>
      </c>
      <c r="F12" s="128" t="s">
        <v>377</v>
      </c>
      <c r="G12" s="163" t="s">
        <v>377</v>
      </c>
    </row>
    <row r="13" spans="1:7" ht="15.75">
      <c r="A13" s="71">
        <v>6</v>
      </c>
      <c r="B13" s="49" t="s">
        <v>377</v>
      </c>
      <c r="C13" s="49" t="s">
        <v>377</v>
      </c>
      <c r="D13" s="49" t="s">
        <v>377</v>
      </c>
      <c r="E13" s="49" t="s">
        <v>377</v>
      </c>
      <c r="F13" s="128" t="s">
        <v>377</v>
      </c>
      <c r="G13" s="163" t="s">
        <v>377</v>
      </c>
    </row>
    <row r="14" spans="1:7" ht="15.75">
      <c r="A14" s="71">
        <v>7</v>
      </c>
      <c r="B14" s="49" t="s">
        <v>377</v>
      </c>
      <c r="C14" s="49" t="s">
        <v>377</v>
      </c>
      <c r="D14" s="49" t="s">
        <v>377</v>
      </c>
      <c r="E14" s="49" t="s">
        <v>377</v>
      </c>
      <c r="F14" s="128" t="s">
        <v>377</v>
      </c>
      <c r="G14" s="163" t="s">
        <v>377</v>
      </c>
    </row>
    <row r="15" spans="1:7" ht="15.75">
      <c r="A15" s="71">
        <v>8</v>
      </c>
      <c r="B15" s="49" t="s">
        <v>377</v>
      </c>
      <c r="C15" s="49" t="s">
        <v>377</v>
      </c>
      <c r="D15" s="49" t="s">
        <v>377</v>
      </c>
      <c r="E15" s="49" t="s">
        <v>377</v>
      </c>
      <c r="F15" s="128" t="s">
        <v>377</v>
      </c>
      <c r="G15" s="163" t="s">
        <v>377</v>
      </c>
    </row>
    <row r="16" spans="1:7" ht="15.75" customHeight="1">
      <c r="A16" s="288" t="s">
        <v>811</v>
      </c>
      <c r="B16" s="288"/>
      <c r="C16" s="150" t="s">
        <v>377</v>
      </c>
      <c r="D16" s="150" t="s">
        <v>377</v>
      </c>
      <c r="E16" s="150" t="s">
        <v>377</v>
      </c>
      <c r="F16" s="165">
        <v>10000</v>
      </c>
      <c r="G16" s="166">
        <v>6078</v>
      </c>
    </row>
    <row r="17" ht="15.75">
      <c r="A17" s="108" t="s">
        <v>377</v>
      </c>
    </row>
    <row r="18" ht="15.75">
      <c r="A18" s="65" t="s">
        <v>812</v>
      </c>
    </row>
    <row r="19" ht="15.75">
      <c r="L19" s="115" t="s">
        <v>802</v>
      </c>
    </row>
    <row r="20" spans="1:12" ht="15" customHeight="1">
      <c r="A20" s="286" t="s">
        <v>744</v>
      </c>
      <c r="B20" s="285" t="s">
        <v>803</v>
      </c>
      <c r="C20" s="285" t="s">
        <v>813</v>
      </c>
      <c r="D20" s="285"/>
      <c r="E20" s="285" t="s">
        <v>1015</v>
      </c>
      <c r="F20" s="285"/>
      <c r="G20" s="285" t="s">
        <v>1016</v>
      </c>
      <c r="H20" s="285"/>
      <c r="I20" s="285" t="s">
        <v>1017</v>
      </c>
      <c r="J20" s="285"/>
      <c r="K20" s="287" t="s">
        <v>1018</v>
      </c>
      <c r="L20" s="287"/>
    </row>
    <row r="21" spans="1:12" ht="15.75">
      <c r="A21" s="286"/>
      <c r="B21" s="285"/>
      <c r="C21" s="151" t="s">
        <v>375</v>
      </c>
      <c r="D21" s="151" t="s">
        <v>376</v>
      </c>
      <c r="E21" s="151" t="s">
        <v>375</v>
      </c>
      <c r="F21" s="151" t="s">
        <v>376</v>
      </c>
      <c r="G21" s="151" t="s">
        <v>375</v>
      </c>
      <c r="H21" s="151" t="s">
        <v>376</v>
      </c>
      <c r="I21" s="151" t="s">
        <v>375</v>
      </c>
      <c r="J21" s="151" t="s">
        <v>376</v>
      </c>
      <c r="K21" s="151" t="s">
        <v>375</v>
      </c>
      <c r="L21" s="152" t="s">
        <v>376</v>
      </c>
    </row>
    <row r="22" spans="1:12" ht="15.75">
      <c r="A22" s="71">
        <v>1</v>
      </c>
      <c r="B22" s="70" t="s">
        <v>1022</v>
      </c>
      <c r="C22" s="128">
        <v>310000</v>
      </c>
      <c r="D22" s="128" t="s">
        <v>377</v>
      </c>
      <c r="E22" s="128">
        <v>310000</v>
      </c>
      <c r="F22" s="128" t="s">
        <v>377</v>
      </c>
      <c r="G22" s="49" t="s">
        <v>377</v>
      </c>
      <c r="H22" s="49" t="s">
        <v>377</v>
      </c>
      <c r="I22" s="49" t="s">
        <v>377</v>
      </c>
      <c r="J22" s="49" t="s">
        <v>377</v>
      </c>
      <c r="K22" s="49" t="s">
        <v>377</v>
      </c>
      <c r="L22" s="50" t="s">
        <v>377</v>
      </c>
    </row>
    <row r="23" spans="1:12" ht="25.5">
      <c r="A23" s="71"/>
      <c r="B23" s="167" t="s">
        <v>1023</v>
      </c>
      <c r="C23" s="128" t="s">
        <v>377</v>
      </c>
      <c r="D23" s="128" t="s">
        <v>377</v>
      </c>
      <c r="E23" s="128" t="s">
        <v>377</v>
      </c>
      <c r="F23" s="128" t="s">
        <v>377</v>
      </c>
      <c r="G23" s="49" t="s">
        <v>377</v>
      </c>
      <c r="H23" s="49" t="s">
        <v>377</v>
      </c>
      <c r="I23" s="49" t="s">
        <v>377</v>
      </c>
      <c r="J23" s="49" t="s">
        <v>377</v>
      </c>
      <c r="K23" s="49" t="s">
        <v>377</v>
      </c>
      <c r="L23" s="50" t="s">
        <v>377</v>
      </c>
    </row>
    <row r="24" spans="1:12" ht="25.5">
      <c r="A24" s="71"/>
      <c r="B24" s="167" t="s">
        <v>1024</v>
      </c>
      <c r="C24" s="128" t="s">
        <v>377</v>
      </c>
      <c r="D24" s="128" t="s">
        <v>377</v>
      </c>
      <c r="E24" s="128" t="s">
        <v>377</v>
      </c>
      <c r="F24" s="128" t="s">
        <v>377</v>
      </c>
      <c r="G24" s="49" t="s">
        <v>377</v>
      </c>
      <c r="H24" s="49" t="s">
        <v>377</v>
      </c>
      <c r="I24" s="49" t="s">
        <v>377</v>
      </c>
      <c r="J24" s="49" t="s">
        <v>377</v>
      </c>
      <c r="K24" s="49" t="s">
        <v>377</v>
      </c>
      <c r="L24" s="50" t="s">
        <v>377</v>
      </c>
    </row>
    <row r="25" spans="1:12" ht="25.5">
      <c r="A25" s="71"/>
      <c r="B25" s="167" t="s">
        <v>1025</v>
      </c>
      <c r="C25" s="128" t="s">
        <v>377</v>
      </c>
      <c r="D25" s="128" t="s">
        <v>377</v>
      </c>
      <c r="E25" s="128" t="s">
        <v>377</v>
      </c>
      <c r="F25" s="128" t="s">
        <v>377</v>
      </c>
      <c r="G25" s="49" t="s">
        <v>377</v>
      </c>
      <c r="H25" s="49" t="s">
        <v>377</v>
      </c>
      <c r="I25" s="49" t="s">
        <v>377</v>
      </c>
      <c r="J25" s="49" t="s">
        <v>377</v>
      </c>
      <c r="K25" s="49" t="s">
        <v>377</v>
      </c>
      <c r="L25" s="50" t="s">
        <v>377</v>
      </c>
    </row>
    <row r="26" spans="1:12" ht="25.5">
      <c r="A26" s="71"/>
      <c r="B26" s="167" t="s">
        <v>1026</v>
      </c>
      <c r="C26" s="128" t="s">
        <v>377</v>
      </c>
      <c r="D26" s="128" t="s">
        <v>377</v>
      </c>
      <c r="E26" s="128" t="s">
        <v>377</v>
      </c>
      <c r="F26" s="128" t="s">
        <v>377</v>
      </c>
      <c r="G26" s="49" t="s">
        <v>377</v>
      </c>
      <c r="H26" s="49" t="s">
        <v>377</v>
      </c>
      <c r="I26" s="49" t="s">
        <v>377</v>
      </c>
      <c r="J26" s="49" t="s">
        <v>377</v>
      </c>
      <c r="K26" s="49" t="s">
        <v>377</v>
      </c>
      <c r="L26" s="50" t="s">
        <v>377</v>
      </c>
    </row>
    <row r="27" spans="1:12" ht="25.5">
      <c r="A27" s="71"/>
      <c r="B27" s="167" t="s">
        <v>1027</v>
      </c>
      <c r="C27" s="128" t="s">
        <v>377</v>
      </c>
      <c r="D27" s="128" t="s">
        <v>377</v>
      </c>
      <c r="E27" s="128" t="s">
        <v>377</v>
      </c>
      <c r="F27" s="128" t="s">
        <v>377</v>
      </c>
      <c r="G27" s="49" t="s">
        <v>377</v>
      </c>
      <c r="H27" s="49" t="s">
        <v>377</v>
      </c>
      <c r="I27" s="49" t="s">
        <v>377</v>
      </c>
      <c r="J27" s="49" t="s">
        <v>377</v>
      </c>
      <c r="K27" s="49" t="s">
        <v>377</v>
      </c>
      <c r="L27" s="50" t="s">
        <v>377</v>
      </c>
    </row>
    <row r="28" spans="1:12" ht="25.5">
      <c r="A28" s="71"/>
      <c r="B28" s="167" t="s">
        <v>1028</v>
      </c>
      <c r="C28" s="128" t="s">
        <v>377</v>
      </c>
      <c r="D28" s="128" t="s">
        <v>377</v>
      </c>
      <c r="E28" s="128" t="s">
        <v>377</v>
      </c>
      <c r="F28" s="128" t="s">
        <v>377</v>
      </c>
      <c r="G28" s="49" t="s">
        <v>377</v>
      </c>
      <c r="H28" s="49" t="s">
        <v>377</v>
      </c>
      <c r="I28" s="49" t="s">
        <v>377</v>
      </c>
      <c r="J28" s="49" t="s">
        <v>377</v>
      </c>
      <c r="K28" s="49" t="s">
        <v>377</v>
      </c>
      <c r="L28" s="50" t="s">
        <v>377</v>
      </c>
    </row>
    <row r="29" spans="1:12" ht="15.75">
      <c r="A29" s="71"/>
      <c r="B29" s="167" t="s">
        <v>1029</v>
      </c>
      <c r="C29" s="128"/>
      <c r="D29" s="128"/>
      <c r="E29" s="128"/>
      <c r="F29" s="128"/>
      <c r="G29" s="49"/>
      <c r="H29" s="49"/>
      <c r="I29" s="49"/>
      <c r="J29" s="49"/>
      <c r="K29" s="49"/>
      <c r="L29" s="50"/>
    </row>
    <row r="30" spans="1:12" ht="25.5">
      <c r="A30" s="71"/>
      <c r="B30" s="167" t="s">
        <v>1030</v>
      </c>
      <c r="C30" s="128"/>
      <c r="D30" s="128"/>
      <c r="E30" s="128"/>
      <c r="F30" s="128"/>
      <c r="G30" s="49"/>
      <c r="H30" s="49"/>
      <c r="I30" s="49"/>
      <c r="J30" s="49"/>
      <c r="K30" s="49"/>
      <c r="L30" s="50"/>
    </row>
    <row r="31" spans="1:12" ht="25.5">
      <c r="A31" s="71"/>
      <c r="B31" s="167" t="s">
        <v>1031</v>
      </c>
      <c r="C31" s="128"/>
      <c r="D31" s="128"/>
      <c r="E31" s="128"/>
      <c r="F31" s="128"/>
      <c r="G31" s="49"/>
      <c r="H31" s="49"/>
      <c r="I31" s="49"/>
      <c r="J31" s="49"/>
      <c r="K31" s="49"/>
      <c r="L31" s="50"/>
    </row>
    <row r="32" spans="1:12" ht="63.75">
      <c r="A32" s="71">
        <v>2</v>
      </c>
      <c r="B32" s="167" t="s">
        <v>1032</v>
      </c>
      <c r="C32" s="128">
        <v>48000</v>
      </c>
      <c r="D32" s="128"/>
      <c r="E32" s="128"/>
      <c r="F32" s="128"/>
      <c r="G32" s="128"/>
      <c r="H32" s="49"/>
      <c r="I32" s="49"/>
      <c r="J32" s="49"/>
      <c r="K32" s="49"/>
      <c r="L32" s="50"/>
    </row>
    <row r="33" spans="1:12" ht="38.25">
      <c r="A33" s="71">
        <v>3</v>
      </c>
      <c r="B33" s="167" t="s">
        <v>1033</v>
      </c>
      <c r="C33" s="128">
        <v>6000</v>
      </c>
      <c r="D33" s="128"/>
      <c r="E33" s="128"/>
      <c r="F33" s="128"/>
      <c r="G33" s="128"/>
      <c r="H33" s="49"/>
      <c r="I33" s="49"/>
      <c r="J33" s="49"/>
      <c r="K33" s="49"/>
      <c r="L33" s="50"/>
    </row>
    <row r="34" spans="1:12" ht="25.5">
      <c r="A34" s="71">
        <v>4</v>
      </c>
      <c r="B34" s="167" t="s">
        <v>1034</v>
      </c>
      <c r="C34" s="128">
        <v>18000</v>
      </c>
      <c r="D34" s="128"/>
      <c r="E34" s="128"/>
      <c r="F34" s="128"/>
      <c r="G34" s="128"/>
      <c r="H34" s="49"/>
      <c r="I34" s="49"/>
      <c r="J34" s="49"/>
      <c r="K34" s="49"/>
      <c r="L34" s="50"/>
    </row>
    <row r="35" spans="1:12" ht="25.5">
      <c r="A35" s="71">
        <v>5</v>
      </c>
      <c r="B35" s="167" t="s">
        <v>1035</v>
      </c>
      <c r="C35" s="128">
        <v>17000</v>
      </c>
      <c r="D35" s="128" t="s">
        <v>377</v>
      </c>
      <c r="E35" s="128" t="s">
        <v>377</v>
      </c>
      <c r="F35" s="128" t="s">
        <v>377</v>
      </c>
      <c r="G35" s="128" t="s">
        <v>377</v>
      </c>
      <c r="H35" s="49" t="s">
        <v>377</v>
      </c>
      <c r="I35" s="49" t="s">
        <v>377</v>
      </c>
      <c r="J35" s="49" t="s">
        <v>377</v>
      </c>
      <c r="K35" s="128"/>
      <c r="L35" s="50" t="s">
        <v>377</v>
      </c>
    </row>
    <row r="36" spans="1:12" ht="15.75" customHeight="1">
      <c r="A36" s="288" t="s">
        <v>814</v>
      </c>
      <c r="B36" s="288"/>
      <c r="C36" s="165">
        <v>399000</v>
      </c>
      <c r="D36" s="165" t="s">
        <v>377</v>
      </c>
      <c r="E36" s="165">
        <v>310000</v>
      </c>
      <c r="F36" s="165"/>
      <c r="G36" s="165"/>
      <c r="H36" s="150" t="s">
        <v>377</v>
      </c>
      <c r="I36" s="150" t="s">
        <v>377</v>
      </c>
      <c r="J36" s="150" t="s">
        <v>377</v>
      </c>
      <c r="K36" s="165"/>
      <c r="L36" s="142" t="s">
        <v>377</v>
      </c>
    </row>
  </sheetData>
  <sheetProtection selectLockedCells="1" selectUnlockedCells="1"/>
  <mergeCells count="15">
    <mergeCell ref="I20:J20"/>
    <mergeCell ref="K20:L20"/>
    <mergeCell ref="A36:B36"/>
    <mergeCell ref="A16:B16"/>
    <mergeCell ref="A20:A21"/>
    <mergeCell ref="B20:B21"/>
    <mergeCell ref="C20:D20"/>
    <mergeCell ref="E20:F20"/>
    <mergeCell ref="G20:H20"/>
    <mergeCell ref="E5:E7"/>
    <mergeCell ref="F5:F7"/>
    <mergeCell ref="A5:A7"/>
    <mergeCell ref="B5:B7"/>
    <mergeCell ref="C5:C7"/>
    <mergeCell ref="D5:D7"/>
  </mergeCells>
  <printOptions/>
  <pageMargins left="0.7086614173228347" right="0.7086614173228347" top="0.7480314960629921" bottom="0.7480314960629921" header="0.5118110236220472" footer="0.5118110236220472"/>
  <pageSetup fitToHeight="2"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H41" sqref="H41"/>
    </sheetView>
  </sheetViews>
  <sheetFormatPr defaultColWidth="8.7109375" defaultRowHeight="12.75"/>
  <cols>
    <col min="1" max="1" width="44.28125" style="63" customWidth="1"/>
    <col min="2" max="2" width="70.28125" style="63" customWidth="1"/>
    <col min="3" max="6" width="15.00390625" style="63" customWidth="1"/>
    <col min="7" max="16384" width="8.7109375" style="63" customWidth="1"/>
  </cols>
  <sheetData>
    <row r="1" ht="15.75">
      <c r="B1" s="153" t="s">
        <v>815</v>
      </c>
    </row>
    <row r="2" ht="15.75">
      <c r="A2" s="65" t="s">
        <v>980</v>
      </c>
    </row>
    <row r="3" ht="15.75">
      <c r="A3" s="65" t="s">
        <v>971</v>
      </c>
    </row>
    <row r="4" ht="15.75">
      <c r="B4" s="64" t="s">
        <v>816</v>
      </c>
    </row>
    <row r="5" ht="15.75">
      <c r="B5" s="64" t="s">
        <v>981</v>
      </c>
    </row>
    <row r="7" spans="1:6" ht="12.75" customHeight="1">
      <c r="A7" s="278" t="s">
        <v>370</v>
      </c>
      <c r="B7" s="290" t="s">
        <v>817</v>
      </c>
      <c r="C7" s="154" t="s">
        <v>818</v>
      </c>
      <c r="D7" s="290" t="s">
        <v>819</v>
      </c>
      <c r="E7" s="290" t="s">
        <v>820</v>
      </c>
      <c r="F7" s="155" t="s">
        <v>821</v>
      </c>
    </row>
    <row r="8" spans="1:6" ht="15.75">
      <c r="A8" s="278"/>
      <c r="B8" s="290"/>
      <c r="C8" s="156" t="s">
        <v>372</v>
      </c>
      <c r="D8" s="290"/>
      <c r="E8" s="290"/>
      <c r="F8" s="157" t="s">
        <v>822</v>
      </c>
    </row>
    <row r="9" spans="1:6" ht="15.75">
      <c r="A9" s="78">
        <v>1</v>
      </c>
      <c r="B9" s="74">
        <v>2</v>
      </c>
      <c r="C9" s="74">
        <v>3</v>
      </c>
      <c r="D9" s="74">
        <v>4</v>
      </c>
      <c r="E9" s="74">
        <v>5</v>
      </c>
      <c r="F9" s="106">
        <v>6</v>
      </c>
    </row>
    <row r="10" spans="1:6" ht="12.75" customHeight="1">
      <c r="A10" s="292" t="s">
        <v>823</v>
      </c>
      <c r="B10" s="159" t="s">
        <v>824</v>
      </c>
      <c r="C10" s="294" t="s">
        <v>1038</v>
      </c>
      <c r="D10" s="289">
        <v>32236677</v>
      </c>
      <c r="E10" s="289">
        <v>4860677</v>
      </c>
      <c r="F10" s="291">
        <v>27376000</v>
      </c>
    </row>
    <row r="11" spans="1:6" ht="15.75">
      <c r="A11" s="292"/>
      <c r="B11" s="160" t="s">
        <v>825</v>
      </c>
      <c r="C11" s="294"/>
      <c r="D11" s="289"/>
      <c r="E11" s="289"/>
      <c r="F11" s="291"/>
    </row>
    <row r="12" spans="1:6" ht="15.75">
      <c r="A12" s="92" t="s">
        <v>826</v>
      </c>
      <c r="B12" s="49" t="s">
        <v>827</v>
      </c>
      <c r="C12" s="74"/>
      <c r="D12" s="128" t="s">
        <v>377</v>
      </c>
      <c r="E12" s="128"/>
      <c r="F12" s="163" t="s">
        <v>377</v>
      </c>
    </row>
    <row r="13" spans="1:6" ht="31.5">
      <c r="A13" s="92" t="s">
        <v>828</v>
      </c>
      <c r="B13" s="49" t="s">
        <v>829</v>
      </c>
      <c r="C13" s="74"/>
      <c r="D13" s="128">
        <v>9155416</v>
      </c>
      <c r="E13" s="128">
        <v>4822929</v>
      </c>
      <c r="F13" s="163">
        <v>4332487</v>
      </c>
    </row>
    <row r="14" spans="1:6" ht="31.5">
      <c r="A14" s="92" t="s">
        <v>830</v>
      </c>
      <c r="B14" s="49" t="s">
        <v>831</v>
      </c>
      <c r="C14" s="74"/>
      <c r="D14" s="128" t="s">
        <v>377</v>
      </c>
      <c r="E14" s="128" t="s">
        <v>377</v>
      </c>
      <c r="F14" s="163" t="s">
        <v>377</v>
      </c>
    </row>
    <row r="15" spans="1:6" ht="31.5">
      <c r="A15" s="92" t="s">
        <v>832</v>
      </c>
      <c r="B15" s="49" t="s">
        <v>833</v>
      </c>
      <c r="C15" s="74"/>
      <c r="D15" s="128">
        <v>23081261</v>
      </c>
      <c r="E15" s="128">
        <v>37748</v>
      </c>
      <c r="F15" s="163">
        <v>23043513</v>
      </c>
    </row>
    <row r="16" spans="1:6" ht="31.5">
      <c r="A16" s="158" t="s">
        <v>834</v>
      </c>
      <c r="B16" s="161" t="s">
        <v>835</v>
      </c>
      <c r="C16" s="151"/>
      <c r="D16" s="187">
        <v>356442</v>
      </c>
      <c r="E16" s="187">
        <v>442</v>
      </c>
      <c r="F16" s="164">
        <v>356000</v>
      </c>
    </row>
    <row r="17" spans="1:6" ht="15.75">
      <c r="A17" s="92" t="s">
        <v>836</v>
      </c>
      <c r="B17" s="49" t="s">
        <v>837</v>
      </c>
      <c r="C17" s="74" t="s">
        <v>1039</v>
      </c>
      <c r="D17" s="128">
        <v>356442</v>
      </c>
      <c r="E17" s="128">
        <v>442</v>
      </c>
      <c r="F17" s="163">
        <v>356000</v>
      </c>
    </row>
    <row r="18" spans="1:6" ht="31.5">
      <c r="A18" s="92" t="s">
        <v>838</v>
      </c>
      <c r="B18" s="49" t="s">
        <v>839</v>
      </c>
      <c r="C18" s="74"/>
      <c r="D18" s="128" t="s">
        <v>377</v>
      </c>
      <c r="E18" s="128" t="s">
        <v>377</v>
      </c>
      <c r="F18" s="163" t="s">
        <v>377</v>
      </c>
    </row>
    <row r="19" spans="1:6" ht="31.5">
      <c r="A19" s="92" t="s">
        <v>840</v>
      </c>
      <c r="B19" s="49" t="s">
        <v>841</v>
      </c>
      <c r="C19" s="74">
        <v>9116</v>
      </c>
      <c r="D19" s="128" t="s">
        <v>377</v>
      </c>
      <c r="E19" s="128" t="s">
        <v>377</v>
      </c>
      <c r="F19" s="163" t="s">
        <v>377</v>
      </c>
    </row>
    <row r="20" spans="1:6" ht="12.75" customHeight="1">
      <c r="A20" s="292" t="s">
        <v>842</v>
      </c>
      <c r="B20" s="159" t="s">
        <v>843</v>
      </c>
      <c r="C20" s="293">
        <v>9117</v>
      </c>
      <c r="D20" s="289">
        <v>613862164</v>
      </c>
      <c r="E20" s="289">
        <v>296825164</v>
      </c>
      <c r="F20" s="291">
        <v>317037000</v>
      </c>
    </row>
    <row r="21" spans="1:6" ht="15.75">
      <c r="A21" s="292"/>
      <c r="B21" s="160" t="s">
        <v>844</v>
      </c>
      <c r="C21" s="293"/>
      <c r="D21" s="289"/>
      <c r="E21" s="289"/>
      <c r="F21" s="291"/>
    </row>
    <row r="22" spans="1:6" ht="47.25">
      <c r="A22" s="92" t="s">
        <v>845</v>
      </c>
      <c r="B22" s="49" t="s">
        <v>846</v>
      </c>
      <c r="C22" s="74">
        <v>9118</v>
      </c>
      <c r="D22" s="128">
        <v>305325479</v>
      </c>
      <c r="E22" s="128">
        <v>172761198</v>
      </c>
      <c r="F22" s="163">
        <v>132564281</v>
      </c>
    </row>
    <row r="23" spans="1:6" ht="63">
      <c r="A23" s="92" t="s">
        <v>847</v>
      </c>
      <c r="B23" s="49" t="s">
        <v>848</v>
      </c>
      <c r="C23" s="74">
        <v>9119</v>
      </c>
      <c r="D23" s="128">
        <v>54998721</v>
      </c>
      <c r="E23" s="128">
        <v>0</v>
      </c>
      <c r="F23" s="163">
        <v>54998721</v>
      </c>
    </row>
    <row r="24" spans="1:6" ht="63">
      <c r="A24" s="92" t="s">
        <v>847</v>
      </c>
      <c r="B24" s="49" t="s">
        <v>849</v>
      </c>
      <c r="C24" s="74">
        <v>9120</v>
      </c>
      <c r="D24" s="128">
        <v>196544782</v>
      </c>
      <c r="E24" s="128">
        <v>172739353</v>
      </c>
      <c r="F24" s="163">
        <v>23805429</v>
      </c>
    </row>
    <row r="25" spans="1:6" ht="63">
      <c r="A25" s="92" t="s">
        <v>850</v>
      </c>
      <c r="B25" s="49" t="s">
        <v>851</v>
      </c>
      <c r="C25" s="74">
        <v>9121</v>
      </c>
      <c r="D25" s="128">
        <v>10603421</v>
      </c>
      <c r="E25" s="128">
        <v>0</v>
      </c>
      <c r="F25" s="163">
        <v>10603421</v>
      </c>
    </row>
    <row r="26" spans="1:6" ht="63">
      <c r="A26" s="92" t="s">
        <v>850</v>
      </c>
      <c r="B26" s="49" t="s">
        <v>852</v>
      </c>
      <c r="C26" s="74">
        <v>9122</v>
      </c>
      <c r="D26" s="128">
        <v>29385329</v>
      </c>
      <c r="E26" s="128">
        <v>0</v>
      </c>
      <c r="F26" s="163">
        <v>29385329</v>
      </c>
    </row>
    <row r="27" spans="1:6" ht="63">
      <c r="A27" s="92" t="s">
        <v>847</v>
      </c>
      <c r="B27" s="49" t="s">
        <v>853</v>
      </c>
      <c r="C27" s="74">
        <v>9123</v>
      </c>
      <c r="D27" s="128">
        <v>13793226</v>
      </c>
      <c r="E27" s="128">
        <v>21845</v>
      </c>
      <c r="F27" s="163">
        <v>13771381</v>
      </c>
    </row>
    <row r="28" spans="1:6" ht="12.75" customHeight="1">
      <c r="A28" s="292" t="s">
        <v>854</v>
      </c>
      <c r="B28" s="159" t="s">
        <v>855</v>
      </c>
      <c r="C28" s="293" t="s">
        <v>1040</v>
      </c>
      <c r="D28" s="289">
        <v>11325461</v>
      </c>
      <c r="E28" s="289">
        <v>3751461</v>
      </c>
      <c r="F28" s="291">
        <v>7574000</v>
      </c>
    </row>
    <row r="29" spans="1:6" ht="15.75">
      <c r="A29" s="292"/>
      <c r="B29" s="160" t="s">
        <v>856</v>
      </c>
      <c r="C29" s="293"/>
      <c r="D29" s="289"/>
      <c r="E29" s="289"/>
      <c r="F29" s="291"/>
    </row>
    <row r="30" spans="1:6" ht="31.5">
      <c r="A30" s="92" t="s">
        <v>857</v>
      </c>
      <c r="B30" s="49" t="s">
        <v>858</v>
      </c>
      <c r="C30" s="74">
        <v>9125</v>
      </c>
      <c r="D30" s="128">
        <v>829715</v>
      </c>
      <c r="E30" s="128" t="s">
        <v>377</v>
      </c>
      <c r="F30" s="163">
        <v>829715</v>
      </c>
    </row>
    <row r="31" spans="1:6" ht="31.5">
      <c r="A31" s="92" t="s">
        <v>859</v>
      </c>
      <c r="B31" s="49" t="s">
        <v>860</v>
      </c>
      <c r="C31" s="74">
        <v>9126</v>
      </c>
      <c r="D31" s="128" t="s">
        <v>377</v>
      </c>
      <c r="E31" s="128" t="s">
        <v>377</v>
      </c>
      <c r="F31" s="163" t="s">
        <v>377</v>
      </c>
    </row>
    <row r="32" spans="1:6" ht="31.5">
      <c r="A32" s="92" t="s">
        <v>859</v>
      </c>
      <c r="B32" s="49" t="s">
        <v>861</v>
      </c>
      <c r="C32" s="74">
        <v>9127</v>
      </c>
      <c r="D32" s="128">
        <v>3077383</v>
      </c>
      <c r="E32" s="128" t="s">
        <v>377</v>
      </c>
      <c r="F32" s="163">
        <v>3077383</v>
      </c>
    </row>
    <row r="33" spans="1:6" ht="31.5">
      <c r="A33" s="92" t="s">
        <v>862</v>
      </c>
      <c r="B33" s="49" t="s">
        <v>863</v>
      </c>
      <c r="C33" s="74">
        <v>9128</v>
      </c>
      <c r="D33" s="128">
        <v>7418363</v>
      </c>
      <c r="E33" s="128">
        <v>3751461</v>
      </c>
      <c r="F33" s="163">
        <v>3666902</v>
      </c>
    </row>
    <row r="34" spans="1:6" ht="31.5">
      <c r="A34" s="92" t="s">
        <v>864</v>
      </c>
      <c r="B34" s="49" t="s">
        <v>865</v>
      </c>
      <c r="C34" s="74">
        <v>9129</v>
      </c>
      <c r="D34" s="128" t="s">
        <v>377</v>
      </c>
      <c r="E34" s="128" t="s">
        <v>377</v>
      </c>
      <c r="F34" s="163" t="s">
        <v>377</v>
      </c>
    </row>
    <row r="35" spans="1:6" ht="47.25">
      <c r="A35" s="82" t="s">
        <v>866</v>
      </c>
      <c r="B35" s="61" t="s">
        <v>867</v>
      </c>
      <c r="C35" s="83">
        <v>9130</v>
      </c>
      <c r="D35" s="129" t="s">
        <v>377</v>
      </c>
      <c r="E35" s="129" t="s">
        <v>377</v>
      </c>
      <c r="F35" s="188" t="s">
        <v>377</v>
      </c>
    </row>
    <row r="37" spans="1:6" ht="15.75">
      <c r="A37" s="84" t="s">
        <v>428</v>
      </c>
      <c r="B37" s="85" t="s">
        <v>377</v>
      </c>
      <c r="C37" s="85" t="s">
        <v>377</v>
      </c>
      <c r="D37" s="85" t="s">
        <v>429</v>
      </c>
      <c r="E37" s="85"/>
      <c r="F37" s="87"/>
    </row>
    <row r="38" spans="1:6" ht="15.75">
      <c r="A38" s="88"/>
      <c r="B38" s="89" t="s">
        <v>377</v>
      </c>
      <c r="C38" s="89" t="s">
        <v>430</v>
      </c>
      <c r="D38" s="89"/>
      <c r="E38" s="89"/>
      <c r="F38" s="91"/>
    </row>
    <row r="40" ht="15.75">
      <c r="A40" s="253" t="s">
        <v>868</v>
      </c>
    </row>
  </sheetData>
  <sheetProtection selectLockedCells="1" selectUnlockedCells="1"/>
  <mergeCells count="19">
    <mergeCell ref="E20:E21"/>
    <mergeCell ref="F20:F21"/>
    <mergeCell ref="A10:A11"/>
    <mergeCell ref="C10:C11"/>
    <mergeCell ref="D10:D11"/>
    <mergeCell ref="A28:A29"/>
    <mergeCell ref="C28:C29"/>
    <mergeCell ref="D28:D29"/>
    <mergeCell ref="E28:E29"/>
    <mergeCell ref="E10:E11"/>
    <mergeCell ref="A7:A8"/>
    <mergeCell ref="B7:B8"/>
    <mergeCell ref="D7:D8"/>
    <mergeCell ref="E7:E8"/>
    <mergeCell ref="F28:F29"/>
    <mergeCell ref="F10:F11"/>
    <mergeCell ref="A20:A21"/>
    <mergeCell ref="C20:C21"/>
    <mergeCell ref="D20:D21"/>
  </mergeCells>
  <printOptions/>
  <pageMargins left="0.7086614173228347" right="0.7086614173228347" top="0.7480314960629921" bottom="0.7480314960629921" header="0.5118110236220472" footer="0.5118110236220472"/>
  <pageSetup fitToHeight="2" fitToWidth="1" horizontalDpi="600" verticalDpi="600" orientation="portrait" scale="50" r:id="rId1"/>
</worksheet>
</file>

<file path=xl/worksheets/sheet2.xml><?xml version="1.0" encoding="utf-8"?>
<worksheet xmlns="http://schemas.openxmlformats.org/spreadsheetml/2006/main" xmlns:r="http://schemas.openxmlformats.org/officeDocument/2006/relationships">
  <sheetPr>
    <pageSetUpPr fitToPage="1"/>
  </sheetPr>
  <dimension ref="A1:H152"/>
  <sheetViews>
    <sheetView zoomScalePageLayoutView="0" workbookViewId="0" topLeftCell="A1">
      <selection activeCell="H7" sqref="H7:H8"/>
    </sheetView>
  </sheetViews>
  <sheetFormatPr defaultColWidth="8.7109375" defaultRowHeight="12.75"/>
  <cols>
    <col min="1" max="1" width="12.140625" style="1" customWidth="1"/>
    <col min="2" max="2" width="54.7109375" style="1" customWidth="1"/>
    <col min="3" max="3" width="10.7109375" style="1" customWidth="1"/>
    <col min="4" max="8" width="17.8515625" style="1" customWidth="1"/>
    <col min="9" max="16384" width="8.7109375" style="1" customWidth="1"/>
  </cols>
  <sheetData>
    <row r="1" spans="1:8" ht="15.75">
      <c r="A1" s="63"/>
      <c r="B1" s="63"/>
      <c r="C1" s="64" t="s">
        <v>431</v>
      </c>
      <c r="D1" s="63"/>
      <c r="E1" s="63"/>
      <c r="F1" s="63"/>
      <c r="G1" s="63"/>
      <c r="H1" s="63"/>
    </row>
    <row r="2" spans="1:8" ht="15.75">
      <c r="A2" s="65" t="s">
        <v>980</v>
      </c>
      <c r="B2" s="63"/>
      <c r="C2" s="63"/>
      <c r="D2" s="63"/>
      <c r="E2" s="63"/>
      <c r="F2" s="63"/>
      <c r="G2" s="63"/>
      <c r="H2" s="63"/>
    </row>
    <row r="3" spans="1:8" ht="15.75">
      <c r="A3" s="65" t="s">
        <v>971</v>
      </c>
      <c r="B3" s="63"/>
      <c r="C3" s="63"/>
      <c r="D3" s="63"/>
      <c r="E3" s="63"/>
      <c r="F3" s="63"/>
      <c r="G3" s="63"/>
      <c r="H3" s="63"/>
    </row>
    <row r="4" spans="1:8" ht="15.75">
      <c r="A4" s="63"/>
      <c r="B4" s="63"/>
      <c r="C4" s="64" t="s">
        <v>432</v>
      </c>
      <c r="D4" s="63"/>
      <c r="E4" s="63"/>
      <c r="F4" s="63"/>
      <c r="G4" s="63"/>
      <c r="H4" s="63"/>
    </row>
    <row r="5" spans="1:8" ht="15.75">
      <c r="A5" s="63"/>
      <c r="B5" s="63"/>
      <c r="C5" s="64" t="s">
        <v>981</v>
      </c>
      <c r="D5" s="63"/>
      <c r="E5" s="63"/>
      <c r="F5" s="63"/>
      <c r="G5" s="63"/>
      <c r="H5" s="63"/>
    </row>
    <row r="6" spans="1:8" ht="15.75">
      <c r="A6" s="63"/>
      <c r="B6" s="63"/>
      <c r="C6" s="63"/>
      <c r="D6" s="63"/>
      <c r="E6" s="63"/>
      <c r="F6" s="63"/>
      <c r="G6" s="63"/>
      <c r="H6" s="66" t="s">
        <v>369</v>
      </c>
    </row>
    <row r="7" spans="1:8" ht="25.5" customHeight="1">
      <c r="A7" s="256" t="s">
        <v>370</v>
      </c>
      <c r="B7" s="254" t="s">
        <v>371</v>
      </c>
      <c r="C7" s="254" t="s">
        <v>372</v>
      </c>
      <c r="D7" s="67" t="s">
        <v>433</v>
      </c>
      <c r="E7" s="67" t="s">
        <v>434</v>
      </c>
      <c r="F7" s="254" t="s">
        <v>984</v>
      </c>
      <c r="G7" s="254"/>
      <c r="H7" s="262" t="s">
        <v>985</v>
      </c>
    </row>
    <row r="8" spans="1:8" ht="47.25">
      <c r="A8" s="256"/>
      <c r="B8" s="254"/>
      <c r="C8" s="254"/>
      <c r="D8" s="69" t="s">
        <v>982</v>
      </c>
      <c r="E8" s="69" t="s">
        <v>983</v>
      </c>
      <c r="F8" s="70" t="s">
        <v>375</v>
      </c>
      <c r="G8" s="70" t="s">
        <v>376</v>
      </c>
      <c r="H8" s="262"/>
    </row>
    <row r="9" spans="1:8" ht="15.75">
      <c r="A9" s="92"/>
      <c r="B9" s="73" t="s">
        <v>435</v>
      </c>
      <c r="C9" s="74" t="s">
        <v>377</v>
      </c>
      <c r="D9" s="95"/>
      <c r="E9" s="95"/>
      <c r="F9" s="95"/>
      <c r="G9" s="49" t="s">
        <v>377</v>
      </c>
      <c r="H9" s="176" t="s">
        <v>377</v>
      </c>
    </row>
    <row r="10" spans="1:8" ht="15.75">
      <c r="A10" s="71">
        <v>0</v>
      </c>
      <c r="B10" s="73" t="s">
        <v>436</v>
      </c>
      <c r="C10" s="74">
        <v>1</v>
      </c>
      <c r="D10" s="57"/>
      <c r="E10" s="57"/>
      <c r="F10" s="57"/>
      <c r="G10" s="49" t="s">
        <v>377</v>
      </c>
      <c r="H10" s="176" t="s">
        <v>377</v>
      </c>
    </row>
    <row r="11" spans="1:8" ht="31.5">
      <c r="A11" s="92"/>
      <c r="B11" s="73" t="s">
        <v>437</v>
      </c>
      <c r="C11" s="74">
        <v>2</v>
      </c>
      <c r="D11" s="57">
        <v>134722</v>
      </c>
      <c r="E11" s="57">
        <v>502385</v>
      </c>
      <c r="F11" s="57">
        <v>532403</v>
      </c>
      <c r="G11" s="179">
        <v>398124</v>
      </c>
      <c r="H11" s="176">
        <f>G11/F11</f>
        <v>0.7477869208099879</v>
      </c>
    </row>
    <row r="12" spans="1:8" ht="31.5">
      <c r="A12" s="71">
        <v>1</v>
      </c>
      <c r="B12" s="73" t="s">
        <v>938</v>
      </c>
      <c r="C12" s="74">
        <v>3</v>
      </c>
      <c r="D12" s="57">
        <v>1084</v>
      </c>
      <c r="E12" s="57">
        <v>1015</v>
      </c>
      <c r="F12" s="57">
        <v>1015</v>
      </c>
      <c r="G12" s="179">
        <v>985</v>
      </c>
      <c r="H12" s="176">
        <f>G12/F12</f>
        <v>0.9704433497536946</v>
      </c>
    </row>
    <row r="13" spans="1:8" ht="31.5">
      <c r="A13" s="78" t="s">
        <v>438</v>
      </c>
      <c r="B13" s="49" t="s">
        <v>439</v>
      </c>
      <c r="C13" s="74">
        <v>4</v>
      </c>
      <c r="D13" s="57"/>
      <c r="E13" s="57"/>
      <c r="F13" s="57"/>
      <c r="G13" s="179" t="s">
        <v>377</v>
      </c>
      <c r="H13" s="176"/>
    </row>
    <row r="14" spans="1:8" ht="31.5">
      <c r="A14" s="78" t="s">
        <v>440</v>
      </c>
      <c r="B14" s="49" t="s">
        <v>441</v>
      </c>
      <c r="C14" s="74">
        <v>5</v>
      </c>
      <c r="D14" s="57">
        <v>1084</v>
      </c>
      <c r="E14" s="57">
        <v>1015</v>
      </c>
      <c r="F14" s="57">
        <v>1015</v>
      </c>
      <c r="G14" s="179">
        <v>985</v>
      </c>
      <c r="H14" s="176">
        <f>G14/F14</f>
        <v>0.9704433497536946</v>
      </c>
    </row>
    <row r="15" spans="1:8" ht="31.5">
      <c r="A15" s="78" t="s">
        <v>442</v>
      </c>
      <c r="B15" s="49" t="s">
        <v>443</v>
      </c>
      <c r="C15" s="74">
        <v>6</v>
      </c>
      <c r="D15" s="57"/>
      <c r="E15" s="57"/>
      <c r="F15" s="57"/>
      <c r="G15" s="179" t="s">
        <v>377</v>
      </c>
      <c r="H15" s="176" t="s">
        <v>377</v>
      </c>
    </row>
    <row r="16" spans="1:8" ht="31.5">
      <c r="A16" s="78" t="s">
        <v>444</v>
      </c>
      <c r="B16" s="49" t="s">
        <v>445</v>
      </c>
      <c r="C16" s="74">
        <v>7</v>
      </c>
      <c r="D16" s="57"/>
      <c r="E16" s="57"/>
      <c r="F16" s="57"/>
      <c r="G16" s="179" t="s">
        <v>377</v>
      </c>
      <c r="H16" s="176" t="s">
        <v>377</v>
      </c>
    </row>
    <row r="17" spans="1:8" ht="31.5">
      <c r="A17" s="78" t="s">
        <v>446</v>
      </c>
      <c r="B17" s="49" t="s">
        <v>447</v>
      </c>
      <c r="C17" s="74">
        <v>8</v>
      </c>
      <c r="D17" s="57"/>
      <c r="E17" s="57"/>
      <c r="F17" s="57"/>
      <c r="G17" s="179" t="s">
        <v>377</v>
      </c>
      <c r="H17" s="176" t="s">
        <v>377</v>
      </c>
    </row>
    <row r="18" spans="1:8" ht="31.5">
      <c r="A18" s="78" t="s">
        <v>448</v>
      </c>
      <c r="B18" s="49" t="s">
        <v>449</v>
      </c>
      <c r="C18" s="74">
        <v>9</v>
      </c>
      <c r="D18" s="57"/>
      <c r="E18" s="57"/>
      <c r="F18" s="57"/>
      <c r="G18" s="179" t="s">
        <v>377</v>
      </c>
      <c r="H18" s="176" t="s">
        <v>377</v>
      </c>
    </row>
    <row r="19" spans="1:8" ht="47.25">
      <c r="A19" s="71">
        <v>2</v>
      </c>
      <c r="B19" s="73" t="s">
        <v>930</v>
      </c>
      <c r="C19" s="74">
        <v>10</v>
      </c>
      <c r="D19" s="57">
        <v>133277</v>
      </c>
      <c r="E19" s="57">
        <v>500999</v>
      </c>
      <c r="F19" s="57">
        <v>531017</v>
      </c>
      <c r="G19" s="179">
        <v>387783</v>
      </c>
      <c r="H19" s="176">
        <f>G19/F19</f>
        <v>0.730264756118919</v>
      </c>
    </row>
    <row r="20" spans="1:8" ht="31.5">
      <c r="A20" s="78" t="s">
        <v>450</v>
      </c>
      <c r="B20" s="49" t="s">
        <v>451</v>
      </c>
      <c r="C20" s="74">
        <v>11</v>
      </c>
      <c r="D20" s="57">
        <v>48287</v>
      </c>
      <c r="E20" s="57">
        <v>45718</v>
      </c>
      <c r="F20" s="57">
        <v>45718</v>
      </c>
      <c r="G20" s="179">
        <v>209094</v>
      </c>
      <c r="H20" s="176">
        <f>G20/F20</f>
        <v>4.573559648278577</v>
      </c>
    </row>
    <row r="21" spans="1:8" ht="31.5">
      <c r="A21" s="78" t="s">
        <v>452</v>
      </c>
      <c r="B21" s="49" t="s">
        <v>453</v>
      </c>
      <c r="C21" s="74">
        <v>12</v>
      </c>
      <c r="D21" s="57">
        <v>34495</v>
      </c>
      <c r="E21" s="57">
        <v>22650</v>
      </c>
      <c r="F21" s="57">
        <v>31650</v>
      </c>
      <c r="G21" s="179">
        <v>115225</v>
      </c>
      <c r="H21" s="176">
        <f>G21/F21</f>
        <v>3.640600315955766</v>
      </c>
    </row>
    <row r="22" spans="1:8" ht="31.5">
      <c r="A22" s="78" t="s">
        <v>454</v>
      </c>
      <c r="B22" s="49" t="s">
        <v>455</v>
      </c>
      <c r="C22" s="74">
        <v>13</v>
      </c>
      <c r="D22" s="57">
        <v>49905</v>
      </c>
      <c r="E22" s="57">
        <v>430602</v>
      </c>
      <c r="F22" s="57">
        <v>451620</v>
      </c>
      <c r="G22" s="179">
        <v>62859</v>
      </c>
      <c r="H22" s="176">
        <f>G22/F22</f>
        <v>0.1391855985120234</v>
      </c>
    </row>
    <row r="23" spans="1:8" ht="31.5">
      <c r="A23" s="78" t="s">
        <v>456</v>
      </c>
      <c r="B23" s="49" t="s">
        <v>457</v>
      </c>
      <c r="C23" s="74">
        <v>14</v>
      </c>
      <c r="D23" s="57">
        <v>590</v>
      </c>
      <c r="E23" s="57">
        <v>2029</v>
      </c>
      <c r="F23" s="57">
        <v>2029</v>
      </c>
      <c r="G23" s="179">
        <v>605</v>
      </c>
      <c r="H23" s="176">
        <f>G23/F23</f>
        <v>0.29817644159684575</v>
      </c>
    </row>
    <row r="24" spans="1:8" ht="31.5">
      <c r="A24" s="78" t="s">
        <v>458</v>
      </c>
      <c r="B24" s="49" t="s">
        <v>459</v>
      </c>
      <c r="C24" s="74">
        <v>15</v>
      </c>
      <c r="D24" s="57"/>
      <c r="E24" s="57"/>
      <c r="F24" s="57"/>
      <c r="G24" s="179" t="s">
        <v>377</v>
      </c>
      <c r="H24" s="176" t="s">
        <v>377</v>
      </c>
    </row>
    <row r="25" spans="1:8" ht="31.5">
      <c r="A25" s="78" t="s">
        <v>460</v>
      </c>
      <c r="B25" s="49" t="s">
        <v>461</v>
      </c>
      <c r="C25" s="74">
        <v>16</v>
      </c>
      <c r="D25" s="57"/>
      <c r="E25" s="57"/>
      <c r="F25" s="57"/>
      <c r="G25" s="179" t="s">
        <v>377</v>
      </c>
      <c r="H25" s="176" t="s">
        <v>377</v>
      </c>
    </row>
    <row r="26" spans="1:8" ht="31.5">
      <c r="A26" s="78" t="s">
        <v>462</v>
      </c>
      <c r="B26" s="49" t="s">
        <v>463</v>
      </c>
      <c r="C26" s="74">
        <v>17</v>
      </c>
      <c r="D26" s="57"/>
      <c r="E26" s="57"/>
      <c r="F26" s="57"/>
      <c r="G26" s="179" t="s">
        <v>377</v>
      </c>
      <c r="H26" s="176" t="s">
        <v>377</v>
      </c>
    </row>
    <row r="27" spans="1:8" ht="31.5">
      <c r="A27" s="78" t="s">
        <v>464</v>
      </c>
      <c r="B27" s="49" t="s">
        <v>465</v>
      </c>
      <c r="C27" s="74">
        <v>18</v>
      </c>
      <c r="D27" s="57"/>
      <c r="E27" s="57"/>
      <c r="F27" s="57"/>
      <c r="G27" s="179" t="s">
        <v>377</v>
      </c>
      <c r="H27" s="176" t="s">
        <v>377</v>
      </c>
    </row>
    <row r="28" spans="1:8" ht="31.5">
      <c r="A28" s="71">
        <v>3</v>
      </c>
      <c r="B28" s="73" t="s">
        <v>926</v>
      </c>
      <c r="C28" s="74">
        <v>19</v>
      </c>
      <c r="D28" s="98"/>
      <c r="E28" s="98"/>
      <c r="F28" s="57"/>
      <c r="G28" s="179" t="s">
        <v>377</v>
      </c>
      <c r="H28" s="176" t="s">
        <v>377</v>
      </c>
    </row>
    <row r="29" spans="1:8" ht="31.5">
      <c r="A29" s="78" t="s">
        <v>466</v>
      </c>
      <c r="B29" s="49" t="s">
        <v>467</v>
      </c>
      <c r="C29" s="74">
        <v>20</v>
      </c>
      <c r="D29" s="98"/>
      <c r="E29" s="98"/>
      <c r="F29" s="57"/>
      <c r="G29" s="179" t="s">
        <v>377</v>
      </c>
      <c r="H29" s="176" t="s">
        <v>377</v>
      </c>
    </row>
    <row r="30" spans="1:8" ht="31.5">
      <c r="A30" s="78" t="s">
        <v>468</v>
      </c>
      <c r="B30" s="49" t="s">
        <v>469</v>
      </c>
      <c r="C30" s="74">
        <v>21</v>
      </c>
      <c r="D30" s="98"/>
      <c r="E30" s="98"/>
      <c r="F30" s="57"/>
      <c r="G30" s="179" t="s">
        <v>377</v>
      </c>
      <c r="H30" s="176" t="s">
        <v>377</v>
      </c>
    </row>
    <row r="31" spans="1:8" ht="31.5">
      <c r="A31" s="78" t="s">
        <v>470</v>
      </c>
      <c r="B31" s="49" t="s">
        <v>471</v>
      </c>
      <c r="C31" s="74">
        <v>22</v>
      </c>
      <c r="D31" s="98"/>
      <c r="E31" s="98"/>
      <c r="F31" s="57"/>
      <c r="G31" s="179" t="s">
        <v>377</v>
      </c>
      <c r="H31" s="176" t="s">
        <v>377</v>
      </c>
    </row>
    <row r="32" spans="1:8" ht="31.5">
      <c r="A32" s="78" t="s">
        <v>472</v>
      </c>
      <c r="B32" s="49" t="s">
        <v>473</v>
      </c>
      <c r="C32" s="74">
        <v>23</v>
      </c>
      <c r="D32" s="98"/>
      <c r="E32" s="98"/>
      <c r="F32" s="57"/>
      <c r="G32" s="179" t="s">
        <v>377</v>
      </c>
      <c r="H32" s="176" t="s">
        <v>377</v>
      </c>
    </row>
    <row r="33" spans="1:8" ht="12.75" customHeight="1">
      <c r="A33" s="258" t="s">
        <v>474</v>
      </c>
      <c r="B33" s="79" t="s">
        <v>919</v>
      </c>
      <c r="C33" s="263">
        <v>24</v>
      </c>
      <c r="D33" s="57"/>
      <c r="E33" s="57"/>
      <c r="F33" s="57"/>
      <c r="G33" s="264">
        <v>356</v>
      </c>
      <c r="H33" s="257">
        <f>G33/F34</f>
        <v>0.9595687331536388</v>
      </c>
    </row>
    <row r="34" spans="1:8" ht="31.5">
      <c r="A34" s="258"/>
      <c r="B34" s="80" t="s">
        <v>475</v>
      </c>
      <c r="C34" s="263"/>
      <c r="D34" s="99" t="s">
        <v>986</v>
      </c>
      <c r="E34" s="99" t="s">
        <v>987</v>
      </c>
      <c r="F34" s="57">
        <v>371</v>
      </c>
      <c r="G34" s="265"/>
      <c r="H34" s="257"/>
    </row>
    <row r="35" spans="1:8" ht="31.5">
      <c r="A35" s="78" t="s">
        <v>476</v>
      </c>
      <c r="B35" s="49" t="s">
        <v>477</v>
      </c>
      <c r="C35" s="74">
        <v>25</v>
      </c>
      <c r="D35" s="98"/>
      <c r="E35" s="98"/>
      <c r="F35" s="57"/>
      <c r="G35" s="179" t="s">
        <v>377</v>
      </c>
      <c r="H35" s="176" t="s">
        <v>377</v>
      </c>
    </row>
    <row r="36" spans="1:8" ht="31.5">
      <c r="A36" s="78" t="s">
        <v>478</v>
      </c>
      <c r="B36" s="49" t="s">
        <v>479</v>
      </c>
      <c r="C36" s="74">
        <v>26</v>
      </c>
      <c r="D36" s="98"/>
      <c r="E36" s="98"/>
      <c r="F36" s="57"/>
      <c r="G36" s="179" t="s">
        <v>377</v>
      </c>
      <c r="H36" s="176" t="s">
        <v>377</v>
      </c>
    </row>
    <row r="37" spans="1:8" ht="31.5">
      <c r="A37" s="78" t="s">
        <v>480</v>
      </c>
      <c r="B37" s="49" t="s">
        <v>481</v>
      </c>
      <c r="C37" s="74">
        <v>27</v>
      </c>
      <c r="D37" s="98"/>
      <c r="E37" s="98"/>
      <c r="F37" s="57"/>
      <c r="G37" s="179" t="s">
        <v>377</v>
      </c>
      <c r="H37" s="176" t="s">
        <v>377</v>
      </c>
    </row>
    <row r="38" spans="1:8" ht="47.25">
      <c r="A38" s="78" t="s">
        <v>482</v>
      </c>
      <c r="B38" s="49" t="s">
        <v>483</v>
      </c>
      <c r="C38" s="74">
        <v>28</v>
      </c>
      <c r="D38" s="98"/>
      <c r="E38" s="98"/>
      <c r="F38" s="57"/>
      <c r="G38" s="179" t="s">
        <v>377</v>
      </c>
      <c r="H38" s="176" t="s">
        <v>377</v>
      </c>
    </row>
    <row r="39" spans="1:8" ht="47.25">
      <c r="A39" s="78" t="s">
        <v>482</v>
      </c>
      <c r="B39" s="49" t="s">
        <v>484</v>
      </c>
      <c r="C39" s="74">
        <v>29</v>
      </c>
      <c r="D39" s="98"/>
      <c r="E39" s="98"/>
      <c r="F39" s="57"/>
      <c r="G39" s="179" t="s">
        <v>377</v>
      </c>
      <c r="H39" s="176" t="s">
        <v>377</v>
      </c>
    </row>
    <row r="40" spans="1:8" ht="31.5">
      <c r="A40" s="78" t="s">
        <v>485</v>
      </c>
      <c r="B40" s="49" t="s">
        <v>486</v>
      </c>
      <c r="C40" s="74">
        <v>30</v>
      </c>
      <c r="D40" s="98"/>
      <c r="E40" s="98"/>
      <c r="F40" s="57"/>
      <c r="G40" s="179" t="s">
        <v>377</v>
      </c>
      <c r="H40" s="176" t="s">
        <v>377</v>
      </c>
    </row>
    <row r="41" spans="1:8" ht="31.5">
      <c r="A41" s="78" t="s">
        <v>485</v>
      </c>
      <c r="B41" s="49" t="s">
        <v>487</v>
      </c>
      <c r="C41" s="74">
        <v>31</v>
      </c>
      <c r="D41" s="98"/>
      <c r="E41" s="98"/>
      <c r="F41" s="57"/>
      <c r="G41" s="179" t="s">
        <v>377</v>
      </c>
      <c r="H41" s="176" t="s">
        <v>377</v>
      </c>
    </row>
    <row r="42" spans="1:8" ht="31.5">
      <c r="A42" s="78" t="s">
        <v>488</v>
      </c>
      <c r="B42" s="49" t="s">
        <v>489</v>
      </c>
      <c r="C42" s="170">
        <v>32</v>
      </c>
      <c r="D42" s="183"/>
      <c r="E42" s="183"/>
      <c r="F42" s="183"/>
      <c r="G42" s="182" t="s">
        <v>377</v>
      </c>
      <c r="H42" s="176" t="s">
        <v>377</v>
      </c>
    </row>
    <row r="43" spans="1:8" ht="31.5">
      <c r="A43" s="78" t="s">
        <v>490</v>
      </c>
      <c r="B43" s="49" t="s">
        <v>491</v>
      </c>
      <c r="C43" s="74">
        <v>33</v>
      </c>
      <c r="D43" s="57">
        <v>361</v>
      </c>
      <c r="E43" s="57">
        <v>371</v>
      </c>
      <c r="F43" s="57">
        <v>371</v>
      </c>
      <c r="G43" s="179">
        <v>356</v>
      </c>
      <c r="H43" s="176">
        <f>G43/F43</f>
        <v>0.9595687331536388</v>
      </c>
    </row>
    <row r="44" spans="1:8" ht="12.75" customHeight="1">
      <c r="A44" s="258">
        <v>5</v>
      </c>
      <c r="B44" s="79" t="s">
        <v>947</v>
      </c>
      <c r="C44" s="263">
        <v>34</v>
      </c>
      <c r="D44" s="98"/>
      <c r="E44" s="98"/>
      <c r="F44" s="57"/>
      <c r="G44" s="266" t="s">
        <v>377</v>
      </c>
      <c r="H44" s="257" t="s">
        <v>377</v>
      </c>
    </row>
    <row r="45" spans="1:8" ht="15.75">
      <c r="A45" s="258"/>
      <c r="B45" s="80" t="s">
        <v>492</v>
      </c>
      <c r="C45" s="263"/>
      <c r="D45" s="98"/>
      <c r="E45" s="98"/>
      <c r="F45" s="57"/>
      <c r="G45" s="266"/>
      <c r="H45" s="257"/>
    </row>
    <row r="46" spans="1:8" ht="31.5">
      <c r="A46" s="78" t="s">
        <v>493</v>
      </c>
      <c r="B46" s="49" t="s">
        <v>494</v>
      </c>
      <c r="C46" s="74">
        <v>35</v>
      </c>
      <c r="D46" s="98"/>
      <c r="E46" s="98"/>
      <c r="F46" s="57"/>
      <c r="G46" s="179" t="s">
        <v>377</v>
      </c>
      <c r="H46" s="176" t="s">
        <v>377</v>
      </c>
    </row>
    <row r="47" spans="1:8" ht="31.5">
      <c r="A47" s="78" t="s">
        <v>495</v>
      </c>
      <c r="B47" s="49" t="s">
        <v>496</v>
      </c>
      <c r="C47" s="74">
        <v>36</v>
      </c>
      <c r="D47" s="98"/>
      <c r="E47" s="98"/>
      <c r="F47" s="57"/>
      <c r="G47" s="179" t="s">
        <v>377</v>
      </c>
      <c r="H47" s="176" t="s">
        <v>377</v>
      </c>
    </row>
    <row r="48" spans="1:8" ht="31.5">
      <c r="A48" s="78" t="s">
        <v>497</v>
      </c>
      <c r="B48" s="49" t="s">
        <v>498</v>
      </c>
      <c r="C48" s="74">
        <v>37</v>
      </c>
      <c r="D48" s="98"/>
      <c r="E48" s="98"/>
      <c r="F48" s="57"/>
      <c r="G48" s="179" t="s">
        <v>377</v>
      </c>
      <c r="H48" s="176" t="s">
        <v>377</v>
      </c>
    </row>
    <row r="49" spans="1:8" ht="31.5">
      <c r="A49" s="78" t="s">
        <v>499</v>
      </c>
      <c r="B49" s="49" t="s">
        <v>500</v>
      </c>
      <c r="C49" s="74">
        <v>38</v>
      </c>
      <c r="D49" s="98"/>
      <c r="E49" s="98"/>
      <c r="F49" s="57"/>
      <c r="G49" s="179" t="s">
        <v>377</v>
      </c>
      <c r="H49" s="176" t="s">
        <v>377</v>
      </c>
    </row>
    <row r="50" spans="1:8" ht="31.5">
      <c r="A50" s="78" t="s">
        <v>501</v>
      </c>
      <c r="B50" s="49" t="s">
        <v>502</v>
      </c>
      <c r="C50" s="74">
        <v>39</v>
      </c>
      <c r="D50" s="98"/>
      <c r="E50" s="98"/>
      <c r="F50" s="57"/>
      <c r="G50" s="179" t="s">
        <v>377</v>
      </c>
      <c r="H50" s="176" t="s">
        <v>377</v>
      </c>
    </row>
    <row r="51" spans="1:8" ht="31.5">
      <c r="A51" s="78" t="s">
        <v>503</v>
      </c>
      <c r="B51" s="49" t="s">
        <v>504</v>
      </c>
      <c r="C51" s="74">
        <v>40</v>
      </c>
      <c r="D51" s="57"/>
      <c r="E51" s="57"/>
      <c r="F51" s="57"/>
      <c r="G51" s="179" t="s">
        <v>377</v>
      </c>
      <c r="H51" s="176" t="s">
        <v>377</v>
      </c>
    </row>
    <row r="52" spans="1:8" ht="31.5">
      <c r="A52" s="78" t="s">
        <v>505</v>
      </c>
      <c r="B52" s="49" t="s">
        <v>506</v>
      </c>
      <c r="C52" s="74">
        <v>41</v>
      </c>
      <c r="D52" s="57"/>
      <c r="E52" s="57"/>
      <c r="F52" s="57"/>
      <c r="G52" s="179" t="s">
        <v>377</v>
      </c>
      <c r="H52" s="176" t="s">
        <v>377</v>
      </c>
    </row>
    <row r="53" spans="1:8" ht="15.75">
      <c r="A53" s="71">
        <v>288</v>
      </c>
      <c r="B53" s="73" t="s">
        <v>507</v>
      </c>
      <c r="C53" s="74">
        <v>42</v>
      </c>
      <c r="D53" s="57"/>
      <c r="E53" s="57"/>
      <c r="F53" s="57"/>
      <c r="G53" s="179" t="s">
        <v>377</v>
      </c>
      <c r="H53" s="176" t="s">
        <v>377</v>
      </c>
    </row>
    <row r="54" spans="1:8" ht="31.5">
      <c r="A54" s="78" t="s">
        <v>377</v>
      </c>
      <c r="B54" s="73" t="s">
        <v>508</v>
      </c>
      <c r="C54" s="74">
        <v>43</v>
      </c>
      <c r="D54" s="57">
        <v>440456</v>
      </c>
      <c r="E54" s="57">
        <v>514150</v>
      </c>
      <c r="F54" s="57">
        <v>506183</v>
      </c>
      <c r="G54" s="179">
        <v>389926</v>
      </c>
      <c r="H54" s="176">
        <f>G54/F54</f>
        <v>0.7703261468678324</v>
      </c>
    </row>
    <row r="55" spans="1:8" ht="31.5">
      <c r="A55" s="71" t="s">
        <v>509</v>
      </c>
      <c r="B55" s="73" t="s">
        <v>939</v>
      </c>
      <c r="C55" s="74">
        <v>44</v>
      </c>
      <c r="D55" s="57">
        <v>33899</v>
      </c>
      <c r="E55" s="57">
        <v>17700</v>
      </c>
      <c r="F55" s="57">
        <v>13257</v>
      </c>
      <c r="G55" s="179">
        <v>37364</v>
      </c>
      <c r="H55" s="176">
        <f aca="true" t="shared" si="0" ref="H55:H62">G55/F55</f>
        <v>2.81843554348646</v>
      </c>
    </row>
    <row r="56" spans="1:8" ht="31.5">
      <c r="A56" s="78">
        <v>10</v>
      </c>
      <c r="B56" s="49" t="s">
        <v>510</v>
      </c>
      <c r="C56" s="74">
        <v>45</v>
      </c>
      <c r="D56" s="57">
        <v>25989</v>
      </c>
      <c r="E56" s="57">
        <v>10700</v>
      </c>
      <c r="F56" s="57">
        <v>11257</v>
      </c>
      <c r="G56" s="179">
        <v>22797</v>
      </c>
      <c r="H56" s="176">
        <f t="shared" si="0"/>
        <v>2.025139912943058</v>
      </c>
    </row>
    <row r="57" spans="1:8" ht="15.75">
      <c r="A57" s="78">
        <v>11</v>
      </c>
      <c r="B57" s="49" t="s">
        <v>511</v>
      </c>
      <c r="C57" s="74">
        <v>46</v>
      </c>
      <c r="D57" s="57"/>
      <c r="E57" s="57"/>
      <c r="F57" s="57"/>
      <c r="G57" s="179" t="s">
        <v>377</v>
      </c>
      <c r="H57" s="176"/>
    </row>
    <row r="58" spans="1:8" ht="15.75">
      <c r="A58" s="78">
        <v>12</v>
      </c>
      <c r="B58" s="49" t="s">
        <v>512</v>
      </c>
      <c r="C58" s="74">
        <v>47</v>
      </c>
      <c r="D58" s="57"/>
      <c r="E58" s="57"/>
      <c r="F58" s="57"/>
      <c r="G58" s="179" t="s">
        <v>377</v>
      </c>
      <c r="H58" s="176"/>
    </row>
    <row r="59" spans="1:8" ht="15.75">
      <c r="A59" s="78">
        <v>13</v>
      </c>
      <c r="B59" s="49" t="s">
        <v>513</v>
      </c>
      <c r="C59" s="74">
        <v>48</v>
      </c>
      <c r="D59" s="57">
        <v>880</v>
      </c>
      <c r="E59" s="57">
        <v>2000</v>
      </c>
      <c r="F59" s="57">
        <v>2000</v>
      </c>
      <c r="G59" s="179">
        <v>796</v>
      </c>
      <c r="H59" s="176">
        <f t="shared" si="0"/>
        <v>0.398</v>
      </c>
    </row>
    <row r="60" spans="1:8" ht="15.75">
      <c r="A60" s="78">
        <v>14</v>
      </c>
      <c r="B60" s="49" t="s">
        <v>514</v>
      </c>
      <c r="C60" s="74">
        <v>49</v>
      </c>
      <c r="D60" s="57"/>
      <c r="E60" s="57"/>
      <c r="F60" s="57"/>
      <c r="G60" s="179" t="s">
        <v>377</v>
      </c>
      <c r="H60" s="176"/>
    </row>
    <row r="61" spans="1:8" ht="15.75">
      <c r="A61" s="78">
        <v>15</v>
      </c>
      <c r="B61" s="49" t="s">
        <v>515</v>
      </c>
      <c r="C61" s="74">
        <v>50</v>
      </c>
      <c r="D61" s="57">
        <v>7030</v>
      </c>
      <c r="E61" s="57">
        <v>5000</v>
      </c>
      <c r="F61" s="57">
        <v>0</v>
      </c>
      <c r="G61" s="179">
        <v>13771</v>
      </c>
      <c r="H61" s="176"/>
    </row>
    <row r="62" spans="1:8" ht="31.5">
      <c r="A62" s="78" t="s">
        <v>377</v>
      </c>
      <c r="B62" s="73" t="s">
        <v>931</v>
      </c>
      <c r="C62" s="74">
        <v>51</v>
      </c>
      <c r="D62" s="95">
        <v>333574</v>
      </c>
      <c r="E62" s="95">
        <v>470274</v>
      </c>
      <c r="F62" s="95">
        <v>470100</v>
      </c>
      <c r="G62" s="179">
        <v>303266</v>
      </c>
      <c r="H62" s="176">
        <f t="shared" si="0"/>
        <v>0.6451095511593278</v>
      </c>
    </row>
    <row r="63" spans="1:8" ht="31.5">
      <c r="A63" s="78" t="s">
        <v>516</v>
      </c>
      <c r="B63" s="49" t="s">
        <v>517</v>
      </c>
      <c r="C63" s="74">
        <v>52</v>
      </c>
      <c r="D63" s="41"/>
      <c r="E63" s="57"/>
      <c r="F63" s="95"/>
      <c r="G63" s="179" t="s">
        <v>377</v>
      </c>
      <c r="H63" s="176" t="s">
        <v>377</v>
      </c>
    </row>
    <row r="64" spans="1:8" ht="31.5">
      <c r="A64" s="78" t="s">
        <v>518</v>
      </c>
      <c r="B64" s="49" t="s">
        <v>519</v>
      </c>
      <c r="C64" s="74">
        <v>53</v>
      </c>
      <c r="D64" s="57"/>
      <c r="E64" s="57"/>
      <c r="F64" s="57"/>
      <c r="G64" s="179" t="s">
        <v>377</v>
      </c>
      <c r="H64" s="176" t="s">
        <v>377</v>
      </c>
    </row>
    <row r="65" spans="1:8" ht="31.5">
      <c r="A65" s="78" t="s">
        <v>520</v>
      </c>
      <c r="B65" s="49" t="s">
        <v>521</v>
      </c>
      <c r="C65" s="74">
        <v>54</v>
      </c>
      <c r="D65" s="95"/>
      <c r="E65" s="95"/>
      <c r="F65" s="95"/>
      <c r="G65" s="179" t="s">
        <v>377</v>
      </c>
      <c r="H65" s="176" t="s">
        <v>377</v>
      </c>
    </row>
    <row r="66" spans="1:8" ht="31.5">
      <c r="A66" s="78" t="s">
        <v>522</v>
      </c>
      <c r="B66" s="49" t="s">
        <v>523</v>
      </c>
      <c r="C66" s="74">
        <v>55</v>
      </c>
      <c r="D66" s="95"/>
      <c r="E66" s="95"/>
      <c r="F66" s="95"/>
      <c r="G66" s="179" t="s">
        <v>377</v>
      </c>
      <c r="H66" s="176" t="s">
        <v>377</v>
      </c>
    </row>
    <row r="67" spans="1:8" ht="31.5">
      <c r="A67" s="78" t="s">
        <v>524</v>
      </c>
      <c r="B67" s="49" t="s">
        <v>525</v>
      </c>
      <c r="C67" s="74">
        <v>56</v>
      </c>
      <c r="D67" s="95">
        <v>333574</v>
      </c>
      <c r="E67" s="95">
        <v>470274</v>
      </c>
      <c r="F67" s="95">
        <v>470100</v>
      </c>
      <c r="G67" s="179">
        <v>303266</v>
      </c>
      <c r="H67" s="176">
        <f>G67/F67</f>
        <v>0.6451095511593278</v>
      </c>
    </row>
    <row r="68" spans="1:8" ht="31.5">
      <c r="A68" s="78" t="s">
        <v>526</v>
      </c>
      <c r="B68" s="49" t="s">
        <v>527</v>
      </c>
      <c r="C68" s="74">
        <v>57</v>
      </c>
      <c r="D68" s="95"/>
      <c r="E68" s="95"/>
      <c r="F68" s="95"/>
      <c r="G68" s="179" t="s">
        <v>377</v>
      </c>
      <c r="H68" s="176" t="s">
        <v>377</v>
      </c>
    </row>
    <row r="69" spans="1:8" ht="31.5">
      <c r="A69" s="78" t="s">
        <v>528</v>
      </c>
      <c r="B69" s="49" t="s">
        <v>529</v>
      </c>
      <c r="C69" s="74">
        <v>58</v>
      </c>
      <c r="D69" s="95"/>
      <c r="E69" s="95"/>
      <c r="F69" s="95"/>
      <c r="G69" s="179" t="s">
        <v>377</v>
      </c>
      <c r="H69" s="176" t="s">
        <v>377</v>
      </c>
    </row>
    <row r="70" spans="1:8" ht="31.5">
      <c r="A70" s="71">
        <v>21</v>
      </c>
      <c r="B70" s="73" t="s">
        <v>927</v>
      </c>
      <c r="C70" s="74">
        <v>59</v>
      </c>
      <c r="D70" s="95"/>
      <c r="E70" s="95"/>
      <c r="F70" s="95"/>
      <c r="G70" s="179" t="s">
        <v>377</v>
      </c>
      <c r="H70" s="176" t="s">
        <v>377</v>
      </c>
    </row>
    <row r="71" spans="1:8" ht="15.75">
      <c r="A71" s="71">
        <v>22</v>
      </c>
      <c r="B71" s="73" t="s">
        <v>920</v>
      </c>
      <c r="C71" s="74">
        <v>60</v>
      </c>
      <c r="D71" s="95">
        <v>17716</v>
      </c>
      <c r="E71" s="95">
        <v>4276</v>
      </c>
      <c r="F71" s="95">
        <v>4276</v>
      </c>
      <c r="G71" s="179">
        <v>7574</v>
      </c>
      <c r="H71" s="176">
        <f>G71/F71</f>
        <v>1.7712815715622077</v>
      </c>
    </row>
    <row r="72" spans="1:8" ht="47.25">
      <c r="A72" s="71">
        <v>236</v>
      </c>
      <c r="B72" s="73" t="s">
        <v>925</v>
      </c>
      <c r="C72" s="74">
        <v>61</v>
      </c>
      <c r="D72" s="95"/>
      <c r="E72" s="95"/>
      <c r="F72" s="95"/>
      <c r="G72" s="179" t="s">
        <v>377</v>
      </c>
      <c r="H72" s="176" t="s">
        <v>377</v>
      </c>
    </row>
    <row r="73" spans="1:8" ht="31.5">
      <c r="A73" s="71" t="s">
        <v>530</v>
      </c>
      <c r="B73" s="73" t="s">
        <v>915</v>
      </c>
      <c r="C73" s="74">
        <v>62</v>
      </c>
      <c r="D73" s="95">
        <v>32983</v>
      </c>
      <c r="E73" s="95">
        <v>7800</v>
      </c>
      <c r="F73" s="95">
        <v>6550</v>
      </c>
      <c r="G73" s="179">
        <v>27376</v>
      </c>
      <c r="H73" s="176" t="s">
        <v>377</v>
      </c>
    </row>
    <row r="74" spans="1:8" ht="31.5">
      <c r="A74" s="78" t="s">
        <v>531</v>
      </c>
      <c r="B74" s="49" t="s">
        <v>532</v>
      </c>
      <c r="C74" s="74">
        <v>63</v>
      </c>
      <c r="D74" s="95"/>
      <c r="E74" s="95"/>
      <c r="F74" s="95"/>
      <c r="G74" s="179" t="s">
        <v>377</v>
      </c>
      <c r="H74" s="176" t="s">
        <v>377</v>
      </c>
    </row>
    <row r="75" spans="1:8" ht="31.5">
      <c r="A75" s="78" t="s">
        <v>533</v>
      </c>
      <c r="B75" s="49" t="s">
        <v>534</v>
      </c>
      <c r="C75" s="74">
        <v>64</v>
      </c>
      <c r="D75" s="95"/>
      <c r="E75" s="95"/>
      <c r="F75" s="95"/>
      <c r="G75" s="179" t="s">
        <v>377</v>
      </c>
      <c r="H75" s="176" t="s">
        <v>377</v>
      </c>
    </row>
    <row r="76" spans="1:8" ht="31.5">
      <c r="A76" s="78" t="s">
        <v>535</v>
      </c>
      <c r="B76" s="49" t="s">
        <v>536</v>
      </c>
      <c r="C76" s="74">
        <v>65</v>
      </c>
      <c r="D76" s="95">
        <v>31376</v>
      </c>
      <c r="E76" s="95">
        <v>6100</v>
      </c>
      <c r="F76" s="95">
        <v>6100</v>
      </c>
      <c r="G76" s="179">
        <v>27376</v>
      </c>
      <c r="H76" s="176">
        <f>G76/F76</f>
        <v>4.487868852459016</v>
      </c>
    </row>
    <row r="77" spans="1:8" ht="31.5">
      <c r="A77" s="78" t="s">
        <v>537</v>
      </c>
      <c r="B77" s="49" t="s">
        <v>538</v>
      </c>
      <c r="C77" s="74">
        <v>66</v>
      </c>
      <c r="D77" s="95"/>
      <c r="E77" s="95"/>
      <c r="F77" s="95"/>
      <c r="G77" s="179" t="s">
        <v>377</v>
      </c>
      <c r="H77" s="176"/>
    </row>
    <row r="78" spans="1:8" ht="47.25">
      <c r="A78" s="78" t="s">
        <v>539</v>
      </c>
      <c r="B78" s="49" t="s">
        <v>540</v>
      </c>
      <c r="C78" s="74">
        <v>67</v>
      </c>
      <c r="D78" s="95">
        <v>1607</v>
      </c>
      <c r="E78" s="95">
        <v>1700</v>
      </c>
      <c r="F78" s="95">
        <v>450</v>
      </c>
      <c r="G78" s="179" t="s">
        <v>377</v>
      </c>
      <c r="H78" s="176"/>
    </row>
    <row r="79" spans="1:8" ht="31.5">
      <c r="A79" s="71">
        <v>24</v>
      </c>
      <c r="B79" s="73" t="s">
        <v>912</v>
      </c>
      <c r="C79" s="74">
        <v>68</v>
      </c>
      <c r="D79" s="95">
        <v>846</v>
      </c>
      <c r="E79" s="95">
        <v>2100</v>
      </c>
      <c r="F79" s="95">
        <v>0</v>
      </c>
      <c r="G79" s="179">
        <v>294</v>
      </c>
      <c r="H79" s="176"/>
    </row>
    <row r="80" spans="1:8" ht="15.75">
      <c r="A80" s="71">
        <v>27</v>
      </c>
      <c r="B80" s="73" t="s">
        <v>910</v>
      </c>
      <c r="C80" s="74">
        <v>69</v>
      </c>
      <c r="D80" s="95">
        <v>722</v>
      </c>
      <c r="E80" s="95">
        <v>0</v>
      </c>
      <c r="F80" s="95">
        <v>0</v>
      </c>
      <c r="G80" s="179">
        <v>556</v>
      </c>
      <c r="H80" s="176"/>
    </row>
    <row r="81" spans="1:8" ht="31.5">
      <c r="A81" s="71" t="s">
        <v>541</v>
      </c>
      <c r="B81" s="73" t="s">
        <v>923</v>
      </c>
      <c r="C81" s="74">
        <v>70</v>
      </c>
      <c r="D81" s="95">
        <v>20716</v>
      </c>
      <c r="E81" s="95">
        <v>12000</v>
      </c>
      <c r="F81" s="95">
        <v>12000</v>
      </c>
      <c r="G81" s="179">
        <v>13496</v>
      </c>
      <c r="H81" s="176">
        <f aca="true" t="shared" si="1" ref="H81:H94">G81/F81</f>
        <v>1.1246666666666667</v>
      </c>
    </row>
    <row r="82" spans="1:8" ht="31.5">
      <c r="A82" s="71" t="s">
        <v>377</v>
      </c>
      <c r="B82" s="73" t="s">
        <v>542</v>
      </c>
      <c r="C82" s="74">
        <v>71</v>
      </c>
      <c r="D82" s="96">
        <v>575178</v>
      </c>
      <c r="E82" s="96">
        <v>1016535</v>
      </c>
      <c r="F82" s="95">
        <v>1038586</v>
      </c>
      <c r="G82" s="179">
        <v>779050</v>
      </c>
      <c r="H82" s="176">
        <f t="shared" si="1"/>
        <v>0.7501063946558109</v>
      </c>
    </row>
    <row r="83" spans="1:8" ht="15.75">
      <c r="A83" s="71">
        <v>88</v>
      </c>
      <c r="B83" s="73" t="s">
        <v>543</v>
      </c>
      <c r="C83" s="74">
        <v>72</v>
      </c>
      <c r="D83" s="95">
        <v>2130</v>
      </c>
      <c r="E83" s="95">
        <v>5242</v>
      </c>
      <c r="F83" s="95">
        <v>5242</v>
      </c>
      <c r="G83" s="179">
        <v>4893</v>
      </c>
      <c r="H83" s="176">
        <f t="shared" si="1"/>
        <v>0.9334223578786722</v>
      </c>
    </row>
    <row r="84" spans="1:8" ht="15.75">
      <c r="A84" s="71" t="s">
        <v>377</v>
      </c>
      <c r="B84" s="73" t="s">
        <v>544</v>
      </c>
      <c r="C84" s="74" t="s">
        <v>377</v>
      </c>
      <c r="D84" s="95"/>
      <c r="E84" s="95"/>
      <c r="F84" s="95"/>
      <c r="G84" s="179" t="s">
        <v>377</v>
      </c>
      <c r="H84" s="176"/>
    </row>
    <row r="85" spans="1:8" ht="47.25">
      <c r="A85" s="71" t="s">
        <v>377</v>
      </c>
      <c r="B85" s="73" t="s">
        <v>545</v>
      </c>
      <c r="C85" s="74">
        <v>401</v>
      </c>
      <c r="D85" s="95">
        <v>218995</v>
      </c>
      <c r="E85" s="95">
        <v>91132</v>
      </c>
      <c r="F85" s="95">
        <v>124062</v>
      </c>
      <c r="G85" s="179">
        <v>435581</v>
      </c>
      <c r="H85" s="176">
        <f t="shared" si="1"/>
        <v>3.5109945027486256</v>
      </c>
    </row>
    <row r="86" spans="1:8" ht="31.5">
      <c r="A86" s="71">
        <v>30</v>
      </c>
      <c r="B86" s="73" t="s">
        <v>940</v>
      </c>
      <c r="C86" s="74">
        <v>402</v>
      </c>
      <c r="D86" s="95">
        <v>158979</v>
      </c>
      <c r="E86" s="95">
        <v>158979</v>
      </c>
      <c r="F86" s="95">
        <v>158979</v>
      </c>
      <c r="G86" s="179">
        <v>158979</v>
      </c>
      <c r="H86" s="176">
        <f t="shared" si="1"/>
        <v>1</v>
      </c>
    </row>
    <row r="87" spans="1:8" ht="15.75">
      <c r="A87" s="78">
        <v>300</v>
      </c>
      <c r="B87" s="49" t="s">
        <v>546</v>
      </c>
      <c r="C87" s="74">
        <v>403</v>
      </c>
      <c r="D87" s="95"/>
      <c r="E87" s="95"/>
      <c r="F87" s="95"/>
      <c r="G87" s="179" t="s">
        <v>377</v>
      </c>
      <c r="H87" s="176"/>
    </row>
    <row r="88" spans="1:8" ht="15.75">
      <c r="A88" s="78">
        <v>301</v>
      </c>
      <c r="B88" s="49" t="s">
        <v>547</v>
      </c>
      <c r="C88" s="74">
        <v>404</v>
      </c>
      <c r="D88" s="95"/>
      <c r="E88" s="95"/>
      <c r="F88" s="95"/>
      <c r="G88" s="179" t="s">
        <v>377</v>
      </c>
      <c r="H88" s="176"/>
    </row>
    <row r="89" spans="1:8" ht="15.75">
      <c r="A89" s="78">
        <v>302</v>
      </c>
      <c r="B89" s="49" t="s">
        <v>548</v>
      </c>
      <c r="C89" s="74">
        <v>405</v>
      </c>
      <c r="D89" s="95"/>
      <c r="E89" s="95"/>
      <c r="F89" s="95"/>
      <c r="G89" s="179" t="s">
        <v>377</v>
      </c>
      <c r="H89" s="176"/>
    </row>
    <row r="90" spans="1:8" ht="15.75">
      <c r="A90" s="78">
        <v>303</v>
      </c>
      <c r="B90" s="49" t="s">
        <v>549</v>
      </c>
      <c r="C90" s="74">
        <v>406</v>
      </c>
      <c r="D90" s="95">
        <v>158184</v>
      </c>
      <c r="E90" s="95">
        <v>158184</v>
      </c>
      <c r="F90" s="95">
        <v>158184</v>
      </c>
      <c r="G90" s="179">
        <v>158184</v>
      </c>
      <c r="H90" s="176">
        <f t="shared" si="1"/>
        <v>1</v>
      </c>
    </row>
    <row r="91" spans="1:8" ht="15.75">
      <c r="A91" s="78">
        <v>304</v>
      </c>
      <c r="B91" s="49" t="s">
        <v>550</v>
      </c>
      <c r="C91" s="74">
        <v>407</v>
      </c>
      <c r="D91" s="95"/>
      <c r="E91" s="95"/>
      <c r="F91" s="95"/>
      <c r="G91" s="179" t="s">
        <v>377</v>
      </c>
      <c r="H91" s="176"/>
    </row>
    <row r="92" spans="1:8" ht="15.75">
      <c r="A92" s="78">
        <v>305</v>
      </c>
      <c r="B92" s="49" t="s">
        <v>551</v>
      </c>
      <c r="C92" s="74">
        <v>408</v>
      </c>
      <c r="D92" s="95"/>
      <c r="E92" s="95"/>
      <c r="F92" s="95"/>
      <c r="G92" s="179" t="s">
        <v>377</v>
      </c>
      <c r="H92" s="176"/>
    </row>
    <row r="93" spans="1:8" ht="15.75">
      <c r="A93" s="78">
        <v>306</v>
      </c>
      <c r="B93" s="49" t="s">
        <v>552</v>
      </c>
      <c r="C93" s="74">
        <v>409</v>
      </c>
      <c r="D93" s="95"/>
      <c r="E93" s="95"/>
      <c r="F93" s="95"/>
      <c r="G93" s="179" t="s">
        <v>377</v>
      </c>
      <c r="H93" s="176"/>
    </row>
    <row r="94" spans="1:8" ht="15.75">
      <c r="A94" s="78">
        <v>309</v>
      </c>
      <c r="B94" s="49" t="s">
        <v>553</v>
      </c>
      <c r="C94" s="74">
        <v>410</v>
      </c>
      <c r="D94" s="95">
        <v>795</v>
      </c>
      <c r="E94" s="95">
        <v>795</v>
      </c>
      <c r="F94" s="95">
        <v>795</v>
      </c>
      <c r="G94" s="179">
        <v>795</v>
      </c>
      <c r="H94" s="176">
        <f t="shared" si="1"/>
        <v>1</v>
      </c>
    </row>
    <row r="95" spans="1:8" ht="15.75">
      <c r="A95" s="71">
        <v>31</v>
      </c>
      <c r="B95" s="73" t="s">
        <v>932</v>
      </c>
      <c r="C95" s="74">
        <v>411</v>
      </c>
      <c r="D95" s="95"/>
      <c r="E95" s="95"/>
      <c r="F95" s="95"/>
      <c r="G95" s="179" t="s">
        <v>377</v>
      </c>
      <c r="H95" s="176"/>
    </row>
    <row r="96" spans="1:8" ht="15.75">
      <c r="A96" s="71" t="s">
        <v>554</v>
      </c>
      <c r="B96" s="73" t="s">
        <v>928</v>
      </c>
      <c r="C96" s="74">
        <v>412</v>
      </c>
      <c r="D96" s="96"/>
      <c r="E96" s="96"/>
      <c r="F96" s="95"/>
      <c r="G96" s="179" t="s">
        <v>377</v>
      </c>
      <c r="H96" s="176"/>
    </row>
    <row r="97" spans="1:8" ht="15.75">
      <c r="A97" s="71">
        <v>32</v>
      </c>
      <c r="B97" s="73" t="s">
        <v>921</v>
      </c>
      <c r="C97" s="74">
        <v>413</v>
      </c>
      <c r="D97" s="96"/>
      <c r="E97" s="96"/>
      <c r="F97" s="95"/>
      <c r="G97" s="179" t="s">
        <v>377</v>
      </c>
      <c r="H97" s="176"/>
    </row>
    <row r="98" spans="1:8" ht="63">
      <c r="A98" s="71">
        <v>330</v>
      </c>
      <c r="B98" s="73" t="s">
        <v>555</v>
      </c>
      <c r="C98" s="74">
        <v>414</v>
      </c>
      <c r="D98" s="96"/>
      <c r="E98" s="96"/>
      <c r="F98" s="95"/>
      <c r="G98" s="179">
        <v>223001</v>
      </c>
      <c r="H98" s="176"/>
    </row>
    <row r="99" spans="1:8" ht="78.75">
      <c r="A99" s="71" t="s">
        <v>556</v>
      </c>
      <c r="B99" s="73" t="s">
        <v>916</v>
      </c>
      <c r="C99" s="74">
        <v>415</v>
      </c>
      <c r="D99" s="95"/>
      <c r="E99" s="95"/>
      <c r="F99" s="95"/>
      <c r="G99" s="179" t="s">
        <v>377</v>
      </c>
      <c r="H99" s="176" t="s">
        <v>377</v>
      </c>
    </row>
    <row r="100" spans="1:8" ht="78.75">
      <c r="A100" s="71" t="s">
        <v>556</v>
      </c>
      <c r="B100" s="73" t="s">
        <v>913</v>
      </c>
      <c r="C100" s="74">
        <v>416</v>
      </c>
      <c r="D100" s="95"/>
      <c r="E100" s="95"/>
      <c r="F100" s="95"/>
      <c r="G100" s="179" t="s">
        <v>377</v>
      </c>
      <c r="H100" s="176" t="s">
        <v>377</v>
      </c>
    </row>
    <row r="101" spans="1:8" ht="15.75">
      <c r="A101" s="71">
        <v>34</v>
      </c>
      <c r="B101" s="73" t="s">
        <v>911</v>
      </c>
      <c r="C101" s="74">
        <v>417</v>
      </c>
      <c r="D101" s="95">
        <v>165501</v>
      </c>
      <c r="E101" s="95">
        <v>15469</v>
      </c>
      <c r="F101" s="95">
        <v>15966</v>
      </c>
      <c r="G101" s="179">
        <v>159086</v>
      </c>
      <c r="H101" s="176">
        <f>G101/F101</f>
        <v>9.964048603281974</v>
      </c>
    </row>
    <row r="102" spans="1:8" ht="15.75">
      <c r="A102" s="78">
        <v>340</v>
      </c>
      <c r="B102" s="49" t="s">
        <v>557</v>
      </c>
      <c r="C102" s="74">
        <v>418</v>
      </c>
      <c r="D102" s="95"/>
      <c r="E102" s="95"/>
      <c r="F102" s="95">
        <v>7522</v>
      </c>
      <c r="G102" s="179">
        <v>116934</v>
      </c>
      <c r="H102" s="176">
        <f aca="true" t="shared" si="2" ref="H102:H108">G102/F102</f>
        <v>15.545599574581228</v>
      </c>
    </row>
    <row r="103" spans="1:8" ht="15.75">
      <c r="A103" s="78">
        <v>341</v>
      </c>
      <c r="B103" s="49" t="s">
        <v>558</v>
      </c>
      <c r="C103" s="74">
        <v>419</v>
      </c>
      <c r="D103" s="95">
        <v>165501</v>
      </c>
      <c r="E103" s="95">
        <v>15469</v>
      </c>
      <c r="F103" s="95">
        <v>15966</v>
      </c>
      <c r="G103" s="179">
        <v>42152</v>
      </c>
      <c r="H103" s="176">
        <f t="shared" si="2"/>
        <v>2.6401102342477767</v>
      </c>
    </row>
    <row r="104" spans="1:8" ht="15.75">
      <c r="A104" s="71" t="s">
        <v>377</v>
      </c>
      <c r="B104" s="73" t="s">
        <v>924</v>
      </c>
      <c r="C104" s="74">
        <v>420</v>
      </c>
      <c r="D104" s="95"/>
      <c r="E104" s="95"/>
      <c r="F104" s="95"/>
      <c r="G104" s="179" t="s">
        <v>377</v>
      </c>
      <c r="H104" s="176"/>
    </row>
    <row r="105" spans="1:8" ht="15.75">
      <c r="A105" s="71">
        <v>35</v>
      </c>
      <c r="B105" s="73" t="s">
        <v>559</v>
      </c>
      <c r="C105" s="74">
        <v>421</v>
      </c>
      <c r="D105" s="95">
        <v>107485</v>
      </c>
      <c r="E105" s="95">
        <v>83316</v>
      </c>
      <c r="F105" s="95">
        <v>58405</v>
      </c>
      <c r="G105" s="179">
        <v>105485</v>
      </c>
      <c r="H105" s="176">
        <f t="shared" si="2"/>
        <v>1.8060953685472134</v>
      </c>
    </row>
    <row r="106" spans="1:8" ht="15.75">
      <c r="A106" s="78">
        <v>350</v>
      </c>
      <c r="B106" s="49" t="s">
        <v>560</v>
      </c>
      <c r="C106" s="74">
        <v>422</v>
      </c>
      <c r="D106" s="95">
        <v>105485</v>
      </c>
      <c r="E106" s="95">
        <v>50883</v>
      </c>
      <c r="F106" s="95">
        <v>58405</v>
      </c>
      <c r="G106" s="179">
        <v>105485</v>
      </c>
      <c r="H106" s="176">
        <f t="shared" si="2"/>
        <v>1.8060953685472134</v>
      </c>
    </row>
    <row r="107" spans="1:8" ht="15.75">
      <c r="A107" s="78">
        <v>351</v>
      </c>
      <c r="B107" s="49" t="s">
        <v>561</v>
      </c>
      <c r="C107" s="74">
        <v>423</v>
      </c>
      <c r="D107" s="95"/>
      <c r="E107" s="95">
        <v>32433</v>
      </c>
      <c r="F107" s="95"/>
      <c r="G107" s="179" t="s">
        <v>377</v>
      </c>
      <c r="H107" s="176"/>
    </row>
    <row r="108" spans="1:8" ht="31.5">
      <c r="A108" s="71" t="s">
        <v>377</v>
      </c>
      <c r="B108" s="73" t="s">
        <v>562</v>
      </c>
      <c r="C108" s="74">
        <v>424</v>
      </c>
      <c r="D108" s="95">
        <v>107096</v>
      </c>
      <c r="E108" s="95">
        <v>169199</v>
      </c>
      <c r="F108" s="95">
        <v>122907</v>
      </c>
      <c r="G108" s="179">
        <v>64441</v>
      </c>
      <c r="H108" s="176">
        <f t="shared" si="2"/>
        <v>0.5243069963468313</v>
      </c>
    </row>
    <row r="109" spans="1:8" ht="31.5">
      <c r="A109" s="71">
        <v>40</v>
      </c>
      <c r="B109" s="73" t="s">
        <v>563</v>
      </c>
      <c r="C109" s="74">
        <v>425</v>
      </c>
      <c r="D109" s="95">
        <v>5329</v>
      </c>
      <c r="E109" s="95">
        <v>28400</v>
      </c>
      <c r="F109" s="95">
        <v>0</v>
      </c>
      <c r="G109" s="179">
        <v>17043</v>
      </c>
      <c r="H109" s="176"/>
    </row>
    <row r="110" spans="1:8" ht="15.75">
      <c r="A110" s="78">
        <v>400</v>
      </c>
      <c r="B110" s="49" t="s">
        <v>564</v>
      </c>
      <c r="C110" s="74">
        <v>426</v>
      </c>
      <c r="D110" s="95"/>
      <c r="E110" s="95"/>
      <c r="F110" s="95"/>
      <c r="G110" s="179" t="s">
        <v>377</v>
      </c>
      <c r="H110" s="176" t="s">
        <v>377</v>
      </c>
    </row>
    <row r="111" spans="1:8" ht="31.5">
      <c r="A111" s="78">
        <v>401</v>
      </c>
      <c r="B111" s="49" t="s">
        <v>565</v>
      </c>
      <c r="C111" s="74">
        <v>427</v>
      </c>
      <c r="D111" s="95"/>
      <c r="E111" s="95"/>
      <c r="F111" s="95"/>
      <c r="G111" s="179" t="s">
        <v>377</v>
      </c>
      <c r="H111" s="176" t="s">
        <v>377</v>
      </c>
    </row>
    <row r="112" spans="1:8" ht="15.75">
      <c r="A112" s="78">
        <v>403</v>
      </c>
      <c r="B112" s="49" t="s">
        <v>566</v>
      </c>
      <c r="C112" s="74">
        <v>428</v>
      </c>
      <c r="D112" s="95"/>
      <c r="E112" s="95"/>
      <c r="F112" s="95"/>
      <c r="G112" s="179" t="s">
        <v>377</v>
      </c>
      <c r="H112" s="176" t="s">
        <v>377</v>
      </c>
    </row>
    <row r="113" spans="1:8" ht="31.5">
      <c r="A113" s="78">
        <v>404</v>
      </c>
      <c r="B113" s="49" t="s">
        <v>567</v>
      </c>
      <c r="C113" s="74">
        <v>429</v>
      </c>
      <c r="D113" s="95">
        <v>5329</v>
      </c>
      <c r="E113" s="95">
        <v>3400</v>
      </c>
      <c r="F113" s="95">
        <v>0</v>
      </c>
      <c r="G113" s="179">
        <v>8545</v>
      </c>
      <c r="H113" s="176" t="s">
        <v>377</v>
      </c>
    </row>
    <row r="114" spans="1:8" ht="15.75">
      <c r="A114" s="78">
        <v>405</v>
      </c>
      <c r="B114" s="49" t="s">
        <v>568</v>
      </c>
      <c r="C114" s="74">
        <v>430</v>
      </c>
      <c r="D114" s="95"/>
      <c r="E114" s="95">
        <v>25000</v>
      </c>
      <c r="F114" s="95">
        <v>0</v>
      </c>
      <c r="G114" s="179">
        <v>8498</v>
      </c>
      <c r="H114" s="176" t="s">
        <v>377</v>
      </c>
    </row>
    <row r="115" spans="1:8" ht="15.75">
      <c r="A115" s="78" t="s">
        <v>569</v>
      </c>
      <c r="B115" s="49" t="s">
        <v>570</v>
      </c>
      <c r="C115" s="74">
        <v>431</v>
      </c>
      <c r="D115" s="95"/>
      <c r="E115" s="95"/>
      <c r="F115" s="95"/>
      <c r="G115" s="179" t="s">
        <v>377</v>
      </c>
      <c r="H115" s="176" t="s">
        <v>377</v>
      </c>
    </row>
    <row r="116" spans="1:8" ht="31.5">
      <c r="A116" s="71">
        <v>41</v>
      </c>
      <c r="B116" s="73" t="s">
        <v>933</v>
      </c>
      <c r="C116" s="74">
        <v>432</v>
      </c>
      <c r="D116" s="95">
        <v>101767</v>
      </c>
      <c r="E116" s="95">
        <v>140799</v>
      </c>
      <c r="F116" s="95">
        <v>122907</v>
      </c>
      <c r="G116" s="179">
        <v>47398</v>
      </c>
      <c r="H116" s="176">
        <f>G116/F116</f>
        <v>0.3856411758484057</v>
      </c>
    </row>
    <row r="117" spans="1:8" ht="15.75">
      <c r="A117" s="78">
        <v>410</v>
      </c>
      <c r="B117" s="49" t="s">
        <v>571</v>
      </c>
      <c r="C117" s="74">
        <v>433</v>
      </c>
      <c r="D117" s="95"/>
      <c r="E117" s="95"/>
      <c r="F117" s="95"/>
      <c r="G117" s="179" t="s">
        <v>377</v>
      </c>
      <c r="H117" s="176"/>
    </row>
    <row r="118" spans="1:8" ht="31.5">
      <c r="A118" s="78">
        <v>411</v>
      </c>
      <c r="B118" s="49" t="s">
        <v>572</v>
      </c>
      <c r="C118" s="74">
        <v>434</v>
      </c>
      <c r="D118" s="95"/>
      <c r="E118" s="95"/>
      <c r="F118" s="95"/>
      <c r="G118" s="179" t="s">
        <v>377</v>
      </c>
      <c r="H118" s="176"/>
    </row>
    <row r="119" spans="1:8" ht="31.5">
      <c r="A119" s="78">
        <v>412</v>
      </c>
      <c r="B119" s="49" t="s">
        <v>573</v>
      </c>
      <c r="C119" s="74">
        <v>435</v>
      </c>
      <c r="D119" s="95"/>
      <c r="E119" s="95"/>
      <c r="F119" s="95"/>
      <c r="G119" s="179" t="s">
        <v>377</v>
      </c>
      <c r="H119" s="176"/>
    </row>
    <row r="120" spans="1:8" ht="31.5">
      <c r="A120" s="78">
        <v>413</v>
      </c>
      <c r="B120" s="49" t="s">
        <v>574</v>
      </c>
      <c r="C120" s="74">
        <v>436</v>
      </c>
      <c r="D120" s="95"/>
      <c r="E120" s="95"/>
      <c r="F120" s="95"/>
      <c r="G120" s="179" t="s">
        <v>377</v>
      </c>
      <c r="H120" s="176"/>
    </row>
    <row r="121" spans="1:8" ht="15.75">
      <c r="A121" s="78">
        <v>414</v>
      </c>
      <c r="B121" s="49" t="s">
        <v>575</v>
      </c>
      <c r="C121" s="74">
        <v>437</v>
      </c>
      <c r="D121" s="95">
        <v>30456</v>
      </c>
      <c r="E121" s="95">
        <v>115799</v>
      </c>
      <c r="F121" s="95">
        <v>75042</v>
      </c>
      <c r="G121" s="179">
        <v>1783</v>
      </c>
      <c r="H121" s="176">
        <f aca="true" t="shared" si="3" ref="H121:H135">G121/F121</f>
        <v>0.02376002771781136</v>
      </c>
    </row>
    <row r="122" spans="1:8" ht="15.75">
      <c r="A122" s="78">
        <v>415</v>
      </c>
      <c r="B122" s="49" t="s">
        <v>576</v>
      </c>
      <c r="C122" s="74">
        <v>438</v>
      </c>
      <c r="D122" s="95"/>
      <c r="E122" s="95"/>
      <c r="F122" s="95"/>
      <c r="G122" s="179" t="s">
        <v>377</v>
      </c>
      <c r="H122" s="176"/>
    </row>
    <row r="123" spans="1:8" ht="15.75">
      <c r="A123" s="78">
        <v>416</v>
      </c>
      <c r="B123" s="49" t="s">
        <v>577</v>
      </c>
      <c r="C123" s="74">
        <v>439</v>
      </c>
      <c r="D123" s="95"/>
      <c r="E123" s="95"/>
      <c r="F123" s="95"/>
      <c r="G123" s="179" t="s">
        <v>377</v>
      </c>
      <c r="H123" s="176"/>
    </row>
    <row r="124" spans="1:8" ht="15.75">
      <c r="A124" s="78">
        <v>419</v>
      </c>
      <c r="B124" s="49" t="s">
        <v>578</v>
      </c>
      <c r="C124" s="74">
        <v>440</v>
      </c>
      <c r="D124" s="95">
        <v>71311</v>
      </c>
      <c r="E124" s="95">
        <v>25000</v>
      </c>
      <c r="F124" s="95">
        <v>47865</v>
      </c>
      <c r="G124" s="179">
        <v>45615</v>
      </c>
      <c r="H124" s="176">
        <f t="shared" si="3"/>
        <v>0.9529927922281416</v>
      </c>
    </row>
    <row r="125" spans="1:8" ht="15.75">
      <c r="A125" s="71">
        <v>498</v>
      </c>
      <c r="B125" s="73" t="s">
        <v>579</v>
      </c>
      <c r="C125" s="74">
        <v>441</v>
      </c>
      <c r="D125" s="95"/>
      <c r="E125" s="95"/>
      <c r="F125" s="95"/>
      <c r="G125" s="179">
        <v>14995</v>
      </c>
      <c r="H125" s="176"/>
    </row>
    <row r="126" spans="1:8" ht="31.5">
      <c r="A126" s="71" t="s">
        <v>580</v>
      </c>
      <c r="B126" s="73" t="s">
        <v>581</v>
      </c>
      <c r="C126" s="74">
        <v>442</v>
      </c>
      <c r="D126" s="95">
        <v>249087</v>
      </c>
      <c r="E126" s="95">
        <v>756204</v>
      </c>
      <c r="F126" s="95">
        <v>791617</v>
      </c>
      <c r="G126" s="179">
        <v>264033</v>
      </c>
      <c r="H126" s="176">
        <f t="shared" si="3"/>
        <v>0.3335362934348302</v>
      </c>
    </row>
    <row r="127" spans="1:8" ht="31.5">
      <c r="A127" s="71">
        <v>42</v>
      </c>
      <c r="B127" s="73" t="s">
        <v>941</v>
      </c>
      <c r="C127" s="74">
        <v>443</v>
      </c>
      <c r="D127" s="95">
        <v>18708</v>
      </c>
      <c r="E127" s="95">
        <v>133761</v>
      </c>
      <c r="F127" s="95">
        <v>115243</v>
      </c>
      <c r="G127" s="179">
        <v>25143</v>
      </c>
      <c r="H127" s="176">
        <f t="shared" si="3"/>
        <v>0.2181737719427644</v>
      </c>
    </row>
    <row r="128" spans="1:8" ht="31.5">
      <c r="A128" s="78">
        <v>420</v>
      </c>
      <c r="B128" s="49" t="s">
        <v>582</v>
      </c>
      <c r="C128" s="74">
        <v>444</v>
      </c>
      <c r="D128" s="95"/>
      <c r="E128" s="95"/>
      <c r="F128" s="95"/>
      <c r="G128" s="179" t="s">
        <v>377</v>
      </c>
      <c r="H128" s="176"/>
    </row>
    <row r="129" spans="1:8" ht="31.5">
      <c r="A129" s="78">
        <v>421</v>
      </c>
      <c r="B129" s="49" t="s">
        <v>583</v>
      </c>
      <c r="C129" s="74">
        <v>445</v>
      </c>
      <c r="D129" s="95"/>
      <c r="E129" s="95"/>
      <c r="F129" s="95"/>
      <c r="G129" s="179" t="s">
        <v>377</v>
      </c>
      <c r="H129" s="176"/>
    </row>
    <row r="130" spans="1:8" ht="15.75">
      <c r="A130" s="78">
        <v>422</v>
      </c>
      <c r="B130" s="49" t="s">
        <v>536</v>
      </c>
      <c r="C130" s="74">
        <v>446</v>
      </c>
      <c r="D130" s="95">
        <v>13950</v>
      </c>
      <c r="E130" s="95">
        <v>80000</v>
      </c>
      <c r="F130" s="95">
        <v>65243</v>
      </c>
      <c r="G130" s="179">
        <v>3363</v>
      </c>
      <c r="H130" s="176">
        <f t="shared" si="3"/>
        <v>0.051545759698358444</v>
      </c>
    </row>
    <row r="131" spans="1:8" ht="15.75">
      <c r="A131" s="78">
        <v>423</v>
      </c>
      <c r="B131" s="49" t="s">
        <v>538</v>
      </c>
      <c r="C131" s="74">
        <v>447</v>
      </c>
      <c r="D131" s="95"/>
      <c r="E131" s="95"/>
      <c r="F131" s="95"/>
      <c r="G131" s="179" t="s">
        <v>377</v>
      </c>
      <c r="H131" s="176"/>
    </row>
    <row r="132" spans="1:8" ht="31.5">
      <c r="A132" s="78">
        <v>427</v>
      </c>
      <c r="B132" s="49" t="s">
        <v>584</v>
      </c>
      <c r="C132" s="74">
        <v>448</v>
      </c>
      <c r="D132" s="95"/>
      <c r="E132" s="95"/>
      <c r="F132" s="95"/>
      <c r="G132" s="179" t="s">
        <v>377</v>
      </c>
      <c r="H132" s="176"/>
    </row>
    <row r="133" spans="1:8" ht="31.5">
      <c r="A133" s="78" t="s">
        <v>585</v>
      </c>
      <c r="B133" s="49" t="s">
        <v>586</v>
      </c>
      <c r="C133" s="74">
        <v>449</v>
      </c>
      <c r="D133" s="95">
        <v>4758</v>
      </c>
      <c r="E133" s="95">
        <v>53761</v>
      </c>
      <c r="F133" s="95">
        <v>50000</v>
      </c>
      <c r="G133" s="179">
        <v>21780</v>
      </c>
      <c r="H133" s="176">
        <f t="shared" si="3"/>
        <v>0.4356</v>
      </c>
    </row>
    <row r="134" spans="1:8" ht="31.5">
      <c r="A134" s="71">
        <v>430</v>
      </c>
      <c r="B134" s="73" t="s">
        <v>934</v>
      </c>
      <c r="C134" s="74">
        <v>450</v>
      </c>
      <c r="D134" s="95">
        <v>2055</v>
      </c>
      <c r="E134" s="95">
        <v>7500</v>
      </c>
      <c r="F134" s="95">
        <v>4500</v>
      </c>
      <c r="G134" s="179">
        <v>1370</v>
      </c>
      <c r="H134" s="176">
        <f t="shared" si="3"/>
        <v>0.30444444444444446</v>
      </c>
    </row>
    <row r="135" spans="1:8" ht="31.5">
      <c r="A135" s="71" t="s">
        <v>587</v>
      </c>
      <c r="B135" s="73" t="s">
        <v>929</v>
      </c>
      <c r="C135" s="74">
        <v>451</v>
      </c>
      <c r="D135" s="95">
        <v>108074</v>
      </c>
      <c r="E135" s="95">
        <v>209767</v>
      </c>
      <c r="F135" s="95">
        <v>212980</v>
      </c>
      <c r="G135" s="179">
        <v>116062</v>
      </c>
      <c r="H135" s="176">
        <f t="shared" si="3"/>
        <v>0.5449431871537234</v>
      </c>
    </row>
    <row r="136" spans="1:8" ht="31.5">
      <c r="A136" s="78">
        <v>431</v>
      </c>
      <c r="B136" s="49" t="s">
        <v>588</v>
      </c>
      <c r="C136" s="74">
        <v>452</v>
      </c>
      <c r="D136" s="95"/>
      <c r="E136" s="95"/>
      <c r="F136" s="95"/>
      <c r="G136" s="179" t="s">
        <v>377</v>
      </c>
      <c r="H136" s="176" t="s">
        <v>377</v>
      </c>
    </row>
    <row r="137" spans="1:8" ht="31.5">
      <c r="A137" s="78">
        <v>432</v>
      </c>
      <c r="B137" s="49" t="s">
        <v>589</v>
      </c>
      <c r="C137" s="74">
        <v>453</v>
      </c>
      <c r="D137" s="95"/>
      <c r="E137" s="95"/>
      <c r="F137" s="95"/>
      <c r="G137" s="179" t="s">
        <v>377</v>
      </c>
      <c r="H137" s="176" t="s">
        <v>377</v>
      </c>
    </row>
    <row r="138" spans="1:8" ht="15.75">
      <c r="A138" s="78">
        <v>433</v>
      </c>
      <c r="B138" s="49" t="s">
        <v>590</v>
      </c>
      <c r="C138" s="74">
        <v>454</v>
      </c>
      <c r="D138" s="95"/>
      <c r="E138" s="95"/>
      <c r="F138" s="95"/>
      <c r="G138" s="179" t="s">
        <v>377</v>
      </c>
      <c r="H138" s="176" t="s">
        <v>377</v>
      </c>
    </row>
    <row r="139" spans="1:8" ht="31.5">
      <c r="A139" s="78">
        <v>434</v>
      </c>
      <c r="B139" s="49" t="s">
        <v>591</v>
      </c>
      <c r="C139" s="74">
        <v>455</v>
      </c>
      <c r="D139" s="95"/>
      <c r="E139" s="95"/>
      <c r="F139" s="95"/>
      <c r="G139" s="179" t="s">
        <v>377</v>
      </c>
      <c r="H139" s="176" t="s">
        <v>377</v>
      </c>
    </row>
    <row r="140" spans="1:8" ht="15.75">
      <c r="A140" s="78">
        <v>435</v>
      </c>
      <c r="B140" s="49" t="s">
        <v>592</v>
      </c>
      <c r="C140" s="74">
        <v>456</v>
      </c>
      <c r="D140" s="95">
        <v>107001</v>
      </c>
      <c r="E140" s="95">
        <v>200587</v>
      </c>
      <c r="F140" s="95">
        <v>202800</v>
      </c>
      <c r="G140" s="179">
        <v>115301</v>
      </c>
      <c r="H140" s="176">
        <f>G140/F140</f>
        <v>0.5685453648915187</v>
      </c>
    </row>
    <row r="141" spans="1:8" ht="15.75">
      <c r="A141" s="78">
        <v>436</v>
      </c>
      <c r="B141" s="49" t="s">
        <v>593</v>
      </c>
      <c r="C141" s="74">
        <v>457</v>
      </c>
      <c r="D141" s="95"/>
      <c r="E141" s="95"/>
      <c r="F141" s="95"/>
      <c r="G141" s="179" t="s">
        <v>377</v>
      </c>
      <c r="H141" s="176"/>
    </row>
    <row r="142" spans="1:8" ht="15.75">
      <c r="A142" s="78">
        <v>439</v>
      </c>
      <c r="B142" s="49" t="s">
        <v>594</v>
      </c>
      <c r="C142" s="74">
        <v>458</v>
      </c>
      <c r="D142" s="95">
        <v>1073</v>
      </c>
      <c r="E142" s="95">
        <v>9180</v>
      </c>
      <c r="F142" s="95">
        <v>10180</v>
      </c>
      <c r="G142" s="179">
        <v>761</v>
      </c>
      <c r="H142" s="176">
        <f>G142/F142</f>
        <v>0.07475442043222004</v>
      </c>
    </row>
    <row r="143" spans="1:8" ht="15.75">
      <c r="A143" s="71" t="s">
        <v>595</v>
      </c>
      <c r="B143" s="73" t="s">
        <v>922</v>
      </c>
      <c r="C143" s="74">
        <v>459</v>
      </c>
      <c r="D143" s="95">
        <v>96373</v>
      </c>
      <c r="E143" s="95">
        <v>91000</v>
      </c>
      <c r="F143" s="95">
        <v>124000</v>
      </c>
      <c r="G143" s="179">
        <v>86398</v>
      </c>
      <c r="H143" s="176">
        <f>G143/F143</f>
        <v>0.696758064516129</v>
      </c>
    </row>
    <row r="144" spans="1:8" ht="31.5">
      <c r="A144" s="71">
        <v>47</v>
      </c>
      <c r="B144" s="73" t="s">
        <v>948</v>
      </c>
      <c r="C144" s="74">
        <v>460</v>
      </c>
      <c r="D144" s="95"/>
      <c r="E144" s="95"/>
      <c r="F144" s="95"/>
      <c r="G144" s="179">
        <v>5</v>
      </c>
      <c r="H144" s="176"/>
    </row>
    <row r="145" spans="1:8" ht="31.5">
      <c r="A145" s="71">
        <v>48</v>
      </c>
      <c r="B145" s="73" t="s">
        <v>917</v>
      </c>
      <c r="C145" s="74">
        <v>461</v>
      </c>
      <c r="D145" s="95">
        <v>3433</v>
      </c>
      <c r="E145" s="95">
        <v>10000</v>
      </c>
      <c r="F145" s="95">
        <v>10000</v>
      </c>
      <c r="G145" s="179">
        <v>23347</v>
      </c>
      <c r="H145" s="176">
        <f>G145/F145</f>
        <v>2.3347</v>
      </c>
    </row>
    <row r="146" spans="1:8" ht="31.5">
      <c r="A146" s="71" t="s">
        <v>596</v>
      </c>
      <c r="B146" s="73" t="s">
        <v>914</v>
      </c>
      <c r="C146" s="74">
        <v>462</v>
      </c>
      <c r="D146" s="95">
        <v>20444</v>
      </c>
      <c r="E146" s="95">
        <v>303876</v>
      </c>
      <c r="F146" s="95">
        <v>324894</v>
      </c>
      <c r="G146" s="179">
        <v>11708</v>
      </c>
      <c r="H146" s="176">
        <f>G146/F146</f>
        <v>0.036036368784895995</v>
      </c>
    </row>
    <row r="147" spans="1:8" ht="48" thickBot="1">
      <c r="A147" s="71" t="s">
        <v>377</v>
      </c>
      <c r="B147" s="73" t="s">
        <v>597</v>
      </c>
      <c r="C147" s="74">
        <v>463</v>
      </c>
      <c r="D147" s="97"/>
      <c r="E147" s="97"/>
      <c r="F147" s="97"/>
      <c r="G147" s="179"/>
      <c r="H147" s="176" t="s">
        <v>377</v>
      </c>
    </row>
    <row r="148" spans="1:8" ht="31.5">
      <c r="A148" s="71" t="s">
        <v>377</v>
      </c>
      <c r="B148" s="73" t="s">
        <v>598</v>
      </c>
      <c r="C148" s="74">
        <v>464</v>
      </c>
      <c r="D148" s="128">
        <v>575178</v>
      </c>
      <c r="E148" s="128">
        <v>1016535</v>
      </c>
      <c r="F148" s="128">
        <v>1038586</v>
      </c>
      <c r="G148" s="179">
        <v>779050</v>
      </c>
      <c r="H148" s="176">
        <f>G148/F148</f>
        <v>0.7501063946558109</v>
      </c>
    </row>
    <row r="149" spans="1:8" ht="16.5" thickBot="1">
      <c r="A149" s="93">
        <v>89</v>
      </c>
      <c r="B149" s="94" t="s">
        <v>599</v>
      </c>
      <c r="C149" s="83">
        <v>465</v>
      </c>
      <c r="D149" s="129">
        <v>2130</v>
      </c>
      <c r="E149" s="129">
        <v>5242</v>
      </c>
      <c r="F149" s="129">
        <v>5242</v>
      </c>
      <c r="G149" s="180">
        <v>4893</v>
      </c>
      <c r="H149" s="176">
        <f>G149/F149</f>
        <v>0.9334223578786722</v>
      </c>
    </row>
    <row r="150" ht="15.75" thickBot="1">
      <c r="G150" s="181"/>
    </row>
    <row r="151" spans="1:8" ht="15">
      <c r="A151" s="14" t="s">
        <v>428</v>
      </c>
      <c r="B151" s="15" t="s">
        <v>377</v>
      </c>
      <c r="C151" s="15" t="s">
        <v>377</v>
      </c>
      <c r="D151" s="15" t="s">
        <v>377</v>
      </c>
      <c r="E151" s="16"/>
      <c r="F151" s="16"/>
      <c r="G151" s="15" t="s">
        <v>364</v>
      </c>
      <c r="H151" s="17"/>
    </row>
    <row r="152" spans="1:8" ht="15">
      <c r="A152" s="18"/>
      <c r="B152" s="19" t="s">
        <v>377</v>
      </c>
      <c r="C152" s="19" t="s">
        <v>430</v>
      </c>
      <c r="D152" s="20"/>
      <c r="E152" s="20"/>
      <c r="F152" s="21"/>
      <c r="G152" s="21"/>
      <c r="H152" s="22"/>
    </row>
  </sheetData>
  <sheetProtection selectLockedCells="1" selectUnlockedCells="1"/>
  <mergeCells count="13">
    <mergeCell ref="A44:A45"/>
    <mergeCell ref="C44:C45"/>
    <mergeCell ref="G44:G45"/>
    <mergeCell ref="H44:H45"/>
    <mergeCell ref="H7:H8"/>
    <mergeCell ref="A33:A34"/>
    <mergeCell ref="C33:C34"/>
    <mergeCell ref="G33:G34"/>
    <mergeCell ref="H33:H34"/>
    <mergeCell ref="A7:A8"/>
    <mergeCell ref="B7:B8"/>
    <mergeCell ref="C7:C8"/>
    <mergeCell ref="F7:G7"/>
  </mergeCells>
  <printOptions/>
  <pageMargins left="0.7086614173228347" right="0.7086614173228347" top="0.7480314960629921" bottom="0.7480314960629921" header="0.5118110236220472" footer="0.5118110236220472"/>
  <pageSetup fitToHeight="4" fitToWidth="1" horizontalDpi="600" verticalDpi="600" orientation="portrait" scale="55" r:id="rId1"/>
</worksheet>
</file>

<file path=xl/worksheets/sheet3.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J9" sqref="J9"/>
    </sheetView>
  </sheetViews>
  <sheetFormatPr defaultColWidth="8.7109375" defaultRowHeight="12.75"/>
  <cols>
    <col min="1" max="1" width="8.7109375" style="1" customWidth="1"/>
    <col min="2" max="2" width="51.00390625" style="1" customWidth="1"/>
    <col min="3" max="3" width="8.7109375" style="1" customWidth="1"/>
    <col min="4" max="8" width="20.8515625" style="1" customWidth="1"/>
    <col min="9" max="16384" width="8.7109375" style="1" customWidth="1"/>
  </cols>
  <sheetData>
    <row r="1" spans="1:8" ht="15.75">
      <c r="A1" s="63"/>
      <c r="B1" s="63"/>
      <c r="C1" s="64" t="s">
        <v>600</v>
      </c>
      <c r="D1" s="63"/>
      <c r="E1" s="63"/>
      <c r="F1" s="63"/>
      <c r="G1" s="63"/>
      <c r="H1" s="63"/>
    </row>
    <row r="2" spans="1:8" ht="15.75">
      <c r="A2" s="65" t="s">
        <v>980</v>
      </c>
      <c r="B2" s="63"/>
      <c r="C2" s="63"/>
      <c r="D2" s="63"/>
      <c r="E2" s="63"/>
      <c r="F2" s="63"/>
      <c r="G2" s="63"/>
      <c r="H2" s="63"/>
    </row>
    <row r="3" spans="1:8" ht="15.75">
      <c r="A3" s="65" t="s">
        <v>971</v>
      </c>
      <c r="B3" s="63"/>
      <c r="C3" s="63"/>
      <c r="D3" s="63"/>
      <c r="E3" s="63"/>
      <c r="F3" s="63"/>
      <c r="G3" s="63"/>
      <c r="H3" s="63"/>
    </row>
    <row r="4" spans="1:8" ht="15.75">
      <c r="A4" s="63"/>
      <c r="B4" s="63"/>
      <c r="C4" s="64" t="s">
        <v>601</v>
      </c>
      <c r="D4" s="63"/>
      <c r="E4" s="63"/>
      <c r="F4" s="63"/>
      <c r="G4" s="63"/>
      <c r="H4" s="63"/>
    </row>
    <row r="5" spans="1:8" ht="15.75">
      <c r="A5" s="63"/>
      <c r="B5" s="63"/>
      <c r="C5" s="64" t="s">
        <v>988</v>
      </c>
      <c r="D5" s="63"/>
      <c r="E5" s="63"/>
      <c r="F5" s="63"/>
      <c r="G5" s="63"/>
      <c r="H5" s="63"/>
    </row>
    <row r="6" spans="1:8" ht="15.75">
      <c r="A6" s="63"/>
      <c r="B6" s="63"/>
      <c r="C6" s="63"/>
      <c r="D6" s="63"/>
      <c r="E6" s="63"/>
      <c r="F6" s="63"/>
      <c r="G6" s="63"/>
      <c r="H6" s="66" t="s">
        <v>369</v>
      </c>
    </row>
    <row r="7" spans="1:8" ht="25.5" customHeight="1">
      <c r="A7" s="267"/>
      <c r="B7" s="254" t="s">
        <v>371</v>
      </c>
      <c r="C7" s="254" t="s">
        <v>372</v>
      </c>
      <c r="D7" s="254" t="s">
        <v>989</v>
      </c>
      <c r="E7" s="67" t="s">
        <v>973</v>
      </c>
      <c r="F7" s="254" t="s">
        <v>966</v>
      </c>
      <c r="G7" s="254"/>
      <c r="H7" s="255" t="s">
        <v>990</v>
      </c>
    </row>
    <row r="8" spans="1:8" ht="15.75">
      <c r="A8" s="267"/>
      <c r="B8" s="254"/>
      <c r="C8" s="254"/>
      <c r="D8" s="254"/>
      <c r="E8" s="69" t="s">
        <v>602</v>
      </c>
      <c r="F8" s="70" t="s">
        <v>375</v>
      </c>
      <c r="G8" s="70" t="s">
        <v>376</v>
      </c>
      <c r="H8" s="255"/>
    </row>
    <row r="9" spans="1:8" ht="31.5">
      <c r="A9" s="92">
        <v>1</v>
      </c>
      <c r="B9" s="73" t="s">
        <v>603</v>
      </c>
      <c r="C9" s="74" t="s">
        <v>377</v>
      </c>
      <c r="D9" s="100"/>
      <c r="E9" s="100"/>
      <c r="F9" s="100"/>
      <c r="G9" s="219" t="s">
        <v>377</v>
      </c>
      <c r="H9" s="176" t="s">
        <v>377</v>
      </c>
    </row>
    <row r="10" spans="1:8" ht="31.5">
      <c r="A10" s="92">
        <v>2</v>
      </c>
      <c r="B10" s="73" t="s">
        <v>942</v>
      </c>
      <c r="C10" s="74">
        <v>3001</v>
      </c>
      <c r="D10" s="101">
        <v>633178</v>
      </c>
      <c r="E10" s="101">
        <v>787000</v>
      </c>
      <c r="F10" s="101">
        <v>210250</v>
      </c>
      <c r="G10" s="220">
        <v>217115</v>
      </c>
      <c r="H10" s="176">
        <f>G10/F10</f>
        <v>1.0326516052318668</v>
      </c>
    </row>
    <row r="11" spans="1:8" ht="15.75">
      <c r="A11" s="92">
        <v>3</v>
      </c>
      <c r="B11" s="49" t="s">
        <v>604</v>
      </c>
      <c r="C11" s="74">
        <v>3002</v>
      </c>
      <c r="D11" s="101">
        <v>633178</v>
      </c>
      <c r="E11" s="101">
        <v>777000</v>
      </c>
      <c r="F11" s="101">
        <v>207750</v>
      </c>
      <c r="G11" s="220">
        <v>214624</v>
      </c>
      <c r="H11" s="176">
        <f>G11/F11</f>
        <v>1.0330878459687125</v>
      </c>
    </row>
    <row r="12" spans="1:8" ht="15.75">
      <c r="A12" s="92">
        <v>4</v>
      </c>
      <c r="B12" s="49" t="s">
        <v>605</v>
      </c>
      <c r="C12" s="74">
        <v>3003</v>
      </c>
      <c r="D12" s="101">
        <v>0</v>
      </c>
      <c r="E12" s="101">
        <v>10000</v>
      </c>
      <c r="F12" s="101">
        <v>2500</v>
      </c>
      <c r="G12" s="220">
        <v>838</v>
      </c>
      <c r="H12" s="176">
        <f>G12/F12</f>
        <v>0.3352</v>
      </c>
    </row>
    <row r="13" spans="1:8" ht="15.75">
      <c r="A13" s="92">
        <v>5</v>
      </c>
      <c r="B13" s="49" t="s">
        <v>606</v>
      </c>
      <c r="C13" s="74">
        <v>3004</v>
      </c>
      <c r="D13" s="101"/>
      <c r="E13" s="101"/>
      <c r="F13" s="101"/>
      <c r="G13" s="220">
        <v>1653</v>
      </c>
      <c r="H13" s="176"/>
    </row>
    <row r="14" spans="1:8" ht="31.5">
      <c r="A14" s="92">
        <v>6</v>
      </c>
      <c r="B14" s="73" t="s">
        <v>935</v>
      </c>
      <c r="C14" s="74">
        <v>3005</v>
      </c>
      <c r="D14" s="101">
        <v>546874</v>
      </c>
      <c r="E14" s="101">
        <v>1049900</v>
      </c>
      <c r="F14" s="101">
        <v>530025</v>
      </c>
      <c r="G14" s="220">
        <v>212335</v>
      </c>
      <c r="H14" s="176">
        <f>G14/F14</f>
        <v>0.4006131786236498</v>
      </c>
    </row>
    <row r="15" spans="1:8" ht="15.75">
      <c r="A15" s="92">
        <v>7</v>
      </c>
      <c r="B15" s="49" t="s">
        <v>607</v>
      </c>
      <c r="C15" s="74">
        <v>3006</v>
      </c>
      <c r="D15" s="101">
        <v>216897</v>
      </c>
      <c r="E15" s="101">
        <v>644000</v>
      </c>
      <c r="F15" s="101">
        <v>399300</v>
      </c>
      <c r="G15" s="220">
        <v>113978</v>
      </c>
      <c r="H15" s="176">
        <f>G15/F15</f>
        <v>0.28544452792386676</v>
      </c>
    </row>
    <row r="16" spans="1:8" ht="15.75">
      <c r="A16" s="92">
        <v>8</v>
      </c>
      <c r="B16" s="49" t="s">
        <v>608</v>
      </c>
      <c r="C16" s="74">
        <v>3007</v>
      </c>
      <c r="D16" s="101">
        <v>309378</v>
      </c>
      <c r="E16" s="101">
        <v>377520</v>
      </c>
      <c r="F16" s="101">
        <v>123630</v>
      </c>
      <c r="G16" s="220">
        <v>95212</v>
      </c>
      <c r="H16" s="176">
        <f>G16/F16</f>
        <v>0.770136698212408</v>
      </c>
    </row>
    <row r="17" spans="1:8" ht="15.75">
      <c r="A17" s="92">
        <v>9</v>
      </c>
      <c r="B17" s="49" t="s">
        <v>609</v>
      </c>
      <c r="C17" s="74">
        <v>3008</v>
      </c>
      <c r="D17" s="101">
        <v>0</v>
      </c>
      <c r="E17" s="101">
        <v>8380</v>
      </c>
      <c r="F17" s="101">
        <v>2095</v>
      </c>
      <c r="G17" s="220">
        <v>3145</v>
      </c>
      <c r="H17" s="176">
        <f>G17/F17</f>
        <v>1.5011933174224343</v>
      </c>
    </row>
    <row r="18" spans="1:8" ht="15.75">
      <c r="A18" s="92">
        <v>10</v>
      </c>
      <c r="B18" s="49" t="s">
        <v>610</v>
      </c>
      <c r="C18" s="74">
        <v>3009</v>
      </c>
      <c r="D18" s="101">
        <v>394</v>
      </c>
      <c r="E18" s="101"/>
      <c r="F18" s="101"/>
      <c r="G18" s="220" t="s">
        <v>377</v>
      </c>
      <c r="H18" s="176"/>
    </row>
    <row r="19" spans="1:8" ht="15.75">
      <c r="A19" s="92">
        <v>11</v>
      </c>
      <c r="B19" s="49" t="s">
        <v>611</v>
      </c>
      <c r="C19" s="74">
        <v>3010</v>
      </c>
      <c r="D19" s="101">
        <v>20205</v>
      </c>
      <c r="E19" s="101">
        <v>20000</v>
      </c>
      <c r="F19" s="101">
        <v>5000</v>
      </c>
      <c r="G19" s="220" t="s">
        <v>377</v>
      </c>
      <c r="H19" s="176"/>
    </row>
    <row r="20" spans="1:8" ht="31.5">
      <c r="A20" s="92">
        <v>12</v>
      </c>
      <c r="B20" s="73" t="s">
        <v>949</v>
      </c>
      <c r="C20" s="74">
        <v>3011</v>
      </c>
      <c r="D20" s="101">
        <v>86304</v>
      </c>
      <c r="E20" s="101">
        <v>0</v>
      </c>
      <c r="F20" s="101"/>
      <c r="G20" s="220">
        <v>4780</v>
      </c>
      <c r="H20" s="176"/>
    </row>
    <row r="21" spans="1:8" ht="31.5">
      <c r="A21" s="92">
        <v>13</v>
      </c>
      <c r="B21" s="73" t="s">
        <v>950</v>
      </c>
      <c r="C21" s="74">
        <v>3012</v>
      </c>
      <c r="D21" s="101">
        <v>0</v>
      </c>
      <c r="E21" s="101">
        <v>262900</v>
      </c>
      <c r="F21" s="101">
        <v>319775</v>
      </c>
      <c r="G21" s="220" t="s">
        <v>377</v>
      </c>
      <c r="H21" s="176"/>
    </row>
    <row r="22" spans="1:8" ht="31.5">
      <c r="A22" s="92">
        <v>14</v>
      </c>
      <c r="B22" s="73" t="s">
        <v>612</v>
      </c>
      <c r="C22" s="49"/>
      <c r="D22" s="101"/>
      <c r="E22" s="101"/>
      <c r="F22" s="101"/>
      <c r="G22" s="220" t="s">
        <v>377</v>
      </c>
      <c r="H22" s="176"/>
    </row>
    <row r="23" spans="1:8" ht="31.5">
      <c r="A23" s="92">
        <v>15</v>
      </c>
      <c r="B23" s="73" t="s">
        <v>943</v>
      </c>
      <c r="C23" s="74">
        <v>3013</v>
      </c>
      <c r="D23" s="101"/>
      <c r="E23" s="101"/>
      <c r="F23" s="101"/>
      <c r="G23" s="220">
        <v>1204</v>
      </c>
      <c r="H23" s="176"/>
    </row>
    <row r="24" spans="1:8" ht="15.75">
      <c r="A24" s="92">
        <v>16</v>
      </c>
      <c r="B24" s="49" t="s">
        <v>613</v>
      </c>
      <c r="C24" s="74">
        <v>3014</v>
      </c>
      <c r="D24" s="101"/>
      <c r="E24" s="101"/>
      <c r="F24" s="101"/>
      <c r="G24" s="220" t="s">
        <v>377</v>
      </c>
      <c r="H24" s="176"/>
    </row>
    <row r="25" spans="1:8" ht="31.5">
      <c r="A25" s="92">
        <v>17</v>
      </c>
      <c r="B25" s="49" t="s">
        <v>614</v>
      </c>
      <c r="C25" s="74">
        <v>3015</v>
      </c>
      <c r="D25" s="101"/>
      <c r="E25" s="101"/>
      <c r="F25" s="101"/>
      <c r="G25" s="220" t="s">
        <v>377</v>
      </c>
      <c r="H25" s="176"/>
    </row>
    <row r="26" spans="1:8" ht="15.75">
      <c r="A26" s="92">
        <v>18</v>
      </c>
      <c r="B26" s="49" t="s">
        <v>615</v>
      </c>
      <c r="C26" s="74">
        <v>3016</v>
      </c>
      <c r="D26" s="101"/>
      <c r="E26" s="101"/>
      <c r="F26" s="101"/>
      <c r="G26" s="220">
        <v>1204</v>
      </c>
      <c r="H26" s="176"/>
    </row>
    <row r="27" spans="1:8" ht="15.75">
      <c r="A27" s="92">
        <v>19</v>
      </c>
      <c r="B27" s="49" t="s">
        <v>616</v>
      </c>
      <c r="C27" s="74">
        <v>3017</v>
      </c>
      <c r="D27" s="101"/>
      <c r="E27" s="101"/>
      <c r="F27" s="101"/>
      <c r="G27" s="220" t="s">
        <v>377</v>
      </c>
      <c r="H27" s="176"/>
    </row>
    <row r="28" spans="1:8" ht="15.75">
      <c r="A28" s="92">
        <v>20</v>
      </c>
      <c r="B28" s="49" t="s">
        <v>617</v>
      </c>
      <c r="C28" s="74">
        <v>3018</v>
      </c>
      <c r="D28" s="101"/>
      <c r="E28" s="101"/>
      <c r="F28" s="101"/>
      <c r="G28" s="220" t="s">
        <v>377</v>
      </c>
      <c r="H28" s="176"/>
    </row>
    <row r="29" spans="1:8" ht="31.5">
      <c r="A29" s="92">
        <v>21</v>
      </c>
      <c r="B29" s="73" t="s">
        <v>936</v>
      </c>
      <c r="C29" s="74">
        <v>3019</v>
      </c>
      <c r="D29" s="101"/>
      <c r="E29" s="101"/>
      <c r="F29" s="101"/>
      <c r="G29" s="220" t="s">
        <v>377</v>
      </c>
      <c r="H29" s="176"/>
    </row>
    <row r="30" spans="1:8" ht="15.75">
      <c r="A30" s="92">
        <v>22</v>
      </c>
      <c r="B30" s="49" t="s">
        <v>618</v>
      </c>
      <c r="C30" s="74">
        <v>3020</v>
      </c>
      <c r="D30" s="101"/>
      <c r="E30" s="101"/>
      <c r="F30" s="101"/>
      <c r="G30" s="220" t="s">
        <v>377</v>
      </c>
      <c r="H30" s="176"/>
    </row>
    <row r="31" spans="1:8" ht="47.25">
      <c r="A31" s="92">
        <v>23</v>
      </c>
      <c r="B31" s="49" t="s">
        <v>619</v>
      </c>
      <c r="C31" s="74">
        <v>3021</v>
      </c>
      <c r="D31" s="101"/>
      <c r="E31" s="101"/>
      <c r="F31" s="101"/>
      <c r="G31" s="220" t="s">
        <v>377</v>
      </c>
      <c r="H31" s="176"/>
    </row>
    <row r="32" spans="1:8" ht="15.75">
      <c r="A32" s="92">
        <v>24</v>
      </c>
      <c r="B32" s="49" t="s">
        <v>620</v>
      </c>
      <c r="C32" s="74">
        <v>3022</v>
      </c>
      <c r="D32" s="101"/>
      <c r="E32" s="101"/>
      <c r="F32" s="101"/>
      <c r="G32" s="220" t="s">
        <v>377</v>
      </c>
      <c r="H32" s="176"/>
    </row>
    <row r="33" spans="1:8" ht="31.5">
      <c r="A33" s="92">
        <v>25</v>
      </c>
      <c r="B33" s="73" t="s">
        <v>951</v>
      </c>
      <c r="C33" s="74">
        <v>3023</v>
      </c>
      <c r="D33" s="101"/>
      <c r="E33" s="101"/>
      <c r="F33" s="101"/>
      <c r="G33" s="220">
        <v>1204</v>
      </c>
      <c r="H33" s="176"/>
    </row>
    <row r="34" spans="1:8" ht="31.5">
      <c r="A34" s="92">
        <v>26</v>
      </c>
      <c r="B34" s="73" t="s">
        <v>952</v>
      </c>
      <c r="C34" s="74">
        <v>3024</v>
      </c>
      <c r="D34" s="101"/>
      <c r="E34" s="101"/>
      <c r="F34" s="101"/>
      <c r="G34" s="220" t="s">
        <v>377</v>
      </c>
      <c r="H34" s="176"/>
    </row>
    <row r="35" spans="1:8" ht="31.5">
      <c r="A35" s="92">
        <v>27</v>
      </c>
      <c r="B35" s="73" t="s">
        <v>621</v>
      </c>
      <c r="C35" s="74" t="s">
        <v>377</v>
      </c>
      <c r="D35" s="101"/>
      <c r="E35" s="101"/>
      <c r="F35" s="101"/>
      <c r="G35" s="220" t="s">
        <v>377</v>
      </c>
      <c r="H35" s="176"/>
    </row>
    <row r="36" spans="1:8" ht="31.5">
      <c r="A36" s="92">
        <v>28</v>
      </c>
      <c r="B36" s="73" t="s">
        <v>944</v>
      </c>
      <c r="C36" s="74">
        <v>3025</v>
      </c>
      <c r="D36" s="101">
        <v>133025</v>
      </c>
      <c r="E36" s="101">
        <v>461000</v>
      </c>
      <c r="F36" s="101">
        <v>397000</v>
      </c>
      <c r="G36" s="220">
        <v>8338</v>
      </c>
      <c r="H36" s="176">
        <f>G36/F36</f>
        <v>0.02100251889168766</v>
      </c>
    </row>
    <row r="37" spans="1:8" ht="15.75">
      <c r="A37" s="92">
        <v>29</v>
      </c>
      <c r="B37" s="49" t="s">
        <v>622</v>
      </c>
      <c r="C37" s="74">
        <v>3026</v>
      </c>
      <c r="D37" s="101"/>
      <c r="E37" s="101"/>
      <c r="F37" s="101"/>
      <c r="G37" s="220" t="s">
        <v>377</v>
      </c>
      <c r="H37" s="176"/>
    </row>
    <row r="38" spans="1:8" ht="15.75">
      <c r="A38" s="92">
        <v>30</v>
      </c>
      <c r="B38" s="49" t="s">
        <v>623</v>
      </c>
      <c r="C38" s="74">
        <v>3027</v>
      </c>
      <c r="D38" s="101">
        <v>0</v>
      </c>
      <c r="E38" s="101">
        <v>38000</v>
      </c>
      <c r="F38" s="101">
        <v>0</v>
      </c>
      <c r="G38" s="220" t="s">
        <v>377</v>
      </c>
      <c r="H38" s="176"/>
    </row>
    <row r="39" spans="1:8" ht="15.75">
      <c r="A39" s="92">
        <v>31</v>
      </c>
      <c r="B39" s="49" t="s">
        <v>624</v>
      </c>
      <c r="C39" s="74">
        <v>3028</v>
      </c>
      <c r="D39" s="101">
        <v>117025</v>
      </c>
      <c r="E39" s="101">
        <v>26000</v>
      </c>
      <c r="F39" s="101">
        <v>0</v>
      </c>
      <c r="G39" s="220">
        <v>7386</v>
      </c>
      <c r="H39" s="176"/>
    </row>
    <row r="40" spans="1:8" ht="15.75">
      <c r="A40" s="92">
        <v>32</v>
      </c>
      <c r="B40" s="49" t="s">
        <v>625</v>
      </c>
      <c r="C40" s="74">
        <v>3029</v>
      </c>
      <c r="D40" s="101"/>
      <c r="E40" s="101"/>
      <c r="F40" s="101"/>
      <c r="G40" s="220" t="s">
        <v>377</v>
      </c>
      <c r="H40" s="176"/>
    </row>
    <row r="41" spans="1:8" ht="15.75">
      <c r="A41" s="92">
        <v>33</v>
      </c>
      <c r="B41" s="49" t="s">
        <v>626</v>
      </c>
      <c r="C41" s="74">
        <v>3030</v>
      </c>
      <c r="D41" s="101">
        <v>16000</v>
      </c>
      <c r="E41" s="101">
        <v>397000</v>
      </c>
      <c r="F41" s="101">
        <v>397000</v>
      </c>
      <c r="G41" s="220">
        <v>952</v>
      </c>
      <c r="H41" s="176">
        <f>G41/F41</f>
        <v>0.002397984886649874</v>
      </c>
    </row>
    <row r="42" spans="1:8" ht="31.5">
      <c r="A42" s="92">
        <v>34</v>
      </c>
      <c r="B42" s="73" t="s">
        <v>937</v>
      </c>
      <c r="C42" s="74">
        <v>3031</v>
      </c>
      <c r="D42" s="101">
        <v>219380</v>
      </c>
      <c r="E42" s="101">
        <v>197500</v>
      </c>
      <c r="F42" s="101">
        <v>49375</v>
      </c>
      <c r="G42" s="220">
        <v>14874</v>
      </c>
      <c r="H42" s="176">
        <f>G42/F42</f>
        <v>0.3012455696202532</v>
      </c>
    </row>
    <row r="43" spans="1:8" ht="15.75">
      <c r="A43" s="92">
        <v>35</v>
      </c>
      <c r="B43" s="49" t="s">
        <v>627</v>
      </c>
      <c r="C43" s="74">
        <v>3032</v>
      </c>
      <c r="D43" s="101"/>
      <c r="E43" s="101"/>
      <c r="F43" s="101"/>
      <c r="G43" s="220" t="s">
        <v>377</v>
      </c>
      <c r="H43" s="176"/>
    </row>
    <row r="44" spans="1:8" ht="15.75">
      <c r="A44" s="92">
        <v>36</v>
      </c>
      <c r="B44" s="49" t="s">
        <v>628</v>
      </c>
      <c r="C44" s="74">
        <v>3033</v>
      </c>
      <c r="D44" s="101">
        <v>46372</v>
      </c>
      <c r="E44" s="101">
        <v>94500</v>
      </c>
      <c r="F44" s="101">
        <v>23625</v>
      </c>
      <c r="G44" s="220" t="s">
        <v>377</v>
      </c>
      <c r="H44" s="176"/>
    </row>
    <row r="45" spans="1:8" ht="15.75">
      <c r="A45" s="92">
        <v>37</v>
      </c>
      <c r="B45" s="49" t="s">
        <v>629</v>
      </c>
      <c r="C45" s="74">
        <v>3034</v>
      </c>
      <c r="D45" s="101">
        <v>157910</v>
      </c>
      <c r="E45" s="101">
        <v>77800</v>
      </c>
      <c r="F45" s="101">
        <v>19450</v>
      </c>
      <c r="G45" s="220">
        <v>14871</v>
      </c>
      <c r="H45" s="176">
        <f>G45/F45</f>
        <v>0.7645758354755784</v>
      </c>
    </row>
    <row r="46" spans="1:8" ht="15.75">
      <c r="A46" s="92">
        <v>38</v>
      </c>
      <c r="B46" s="49" t="s">
        <v>630</v>
      </c>
      <c r="C46" s="74">
        <v>3035</v>
      </c>
      <c r="D46" s="101">
        <v>16000</v>
      </c>
      <c r="E46" s="101">
        <v>25200</v>
      </c>
      <c r="F46" s="101">
        <v>6300</v>
      </c>
      <c r="G46" s="220" t="s">
        <v>377</v>
      </c>
      <c r="H46" s="176"/>
    </row>
    <row r="47" spans="1:8" ht="15.75">
      <c r="A47" s="92">
        <v>39</v>
      </c>
      <c r="B47" s="49" t="s">
        <v>631</v>
      </c>
      <c r="C47" s="74">
        <v>3036</v>
      </c>
      <c r="D47" s="101"/>
      <c r="E47" s="101"/>
      <c r="F47" s="101"/>
      <c r="G47" s="220" t="s">
        <v>377</v>
      </c>
      <c r="H47" s="176"/>
    </row>
    <row r="48" spans="1:8" ht="15.75">
      <c r="A48" s="92">
        <v>40</v>
      </c>
      <c r="B48" s="49" t="s">
        <v>632</v>
      </c>
      <c r="C48" s="74">
        <v>3037</v>
      </c>
      <c r="D48" s="101"/>
      <c r="E48" s="101"/>
      <c r="F48" s="101"/>
      <c r="G48" s="220" t="s">
        <v>377</v>
      </c>
      <c r="H48" s="176"/>
    </row>
    <row r="49" spans="1:8" ht="31.5">
      <c r="A49" s="92">
        <v>41</v>
      </c>
      <c r="B49" s="73" t="s">
        <v>953</v>
      </c>
      <c r="C49" s="74">
        <v>3038</v>
      </c>
      <c r="D49" s="101">
        <v>0</v>
      </c>
      <c r="E49" s="101">
        <v>263500</v>
      </c>
      <c r="F49" s="101">
        <v>347625</v>
      </c>
      <c r="G49" s="220" t="s">
        <v>377</v>
      </c>
      <c r="H49" s="176"/>
    </row>
    <row r="50" spans="1:8" ht="31.5">
      <c r="A50" s="92">
        <v>42</v>
      </c>
      <c r="B50" s="73" t="s">
        <v>954</v>
      </c>
      <c r="C50" s="74">
        <v>3039</v>
      </c>
      <c r="D50" s="101">
        <v>86355</v>
      </c>
      <c r="E50" s="101"/>
      <c r="F50" s="101"/>
      <c r="G50" s="220">
        <v>6536</v>
      </c>
      <c r="H50" s="176"/>
    </row>
    <row r="51" spans="1:8" ht="31.5">
      <c r="A51" s="92">
        <v>43</v>
      </c>
      <c r="B51" s="73" t="s">
        <v>633</v>
      </c>
      <c r="C51" s="74">
        <v>3040</v>
      </c>
      <c r="D51" s="101">
        <v>766203</v>
      </c>
      <c r="E51" s="101">
        <v>124800</v>
      </c>
      <c r="F51" s="101">
        <v>607250</v>
      </c>
      <c r="G51" s="220">
        <v>226657</v>
      </c>
      <c r="H51" s="176">
        <f>G51/F51</f>
        <v>0.3732515438452038</v>
      </c>
    </row>
    <row r="52" spans="1:8" ht="31.5">
      <c r="A52" s="92">
        <v>44</v>
      </c>
      <c r="B52" s="73" t="s">
        <v>634</v>
      </c>
      <c r="C52" s="74">
        <v>3041</v>
      </c>
      <c r="D52" s="101">
        <v>766254</v>
      </c>
      <c r="E52" s="101">
        <v>1247400</v>
      </c>
      <c r="F52" s="101">
        <v>579400</v>
      </c>
      <c r="G52" s="220">
        <v>227209</v>
      </c>
      <c r="H52" s="176">
        <f>G52/F52</f>
        <v>0.39214532274767</v>
      </c>
    </row>
    <row r="53" spans="1:8" ht="15.75">
      <c r="A53" s="92">
        <v>45</v>
      </c>
      <c r="B53" s="73" t="s">
        <v>635</v>
      </c>
      <c r="C53" s="74">
        <v>3042</v>
      </c>
      <c r="D53" s="101"/>
      <c r="E53" s="101">
        <v>600</v>
      </c>
      <c r="F53" s="101">
        <v>27850</v>
      </c>
      <c r="G53" s="220" t="s">
        <v>377</v>
      </c>
      <c r="H53" s="176"/>
    </row>
    <row r="54" spans="1:8" ht="15.75">
      <c r="A54" s="92">
        <v>46</v>
      </c>
      <c r="B54" s="73" t="s">
        <v>636</v>
      </c>
      <c r="C54" s="74">
        <v>3043</v>
      </c>
      <c r="D54" s="101">
        <v>51</v>
      </c>
      <c r="E54" s="101"/>
      <c r="F54" s="101"/>
      <c r="G54" s="220">
        <v>552</v>
      </c>
      <c r="H54" s="176"/>
    </row>
    <row r="55" spans="1:8" ht="31.5">
      <c r="A55" s="92">
        <v>47</v>
      </c>
      <c r="B55" s="73" t="s">
        <v>637</v>
      </c>
      <c r="C55" s="74">
        <v>3044</v>
      </c>
      <c r="D55" s="101">
        <v>897</v>
      </c>
      <c r="E55" s="101">
        <v>1500</v>
      </c>
      <c r="F55" s="101"/>
      <c r="G55" s="220">
        <v>846</v>
      </c>
      <c r="H55" s="176"/>
    </row>
    <row r="56" spans="1:8" ht="31.5">
      <c r="A56" s="92">
        <v>48</v>
      </c>
      <c r="B56" s="73" t="s">
        <v>638</v>
      </c>
      <c r="C56" s="74">
        <v>3045</v>
      </c>
      <c r="D56" s="101"/>
      <c r="E56" s="101"/>
      <c r="F56" s="101"/>
      <c r="G56" s="220" t="s">
        <v>377</v>
      </c>
      <c r="H56" s="176"/>
    </row>
    <row r="57" spans="1:8" ht="31.5">
      <c r="A57" s="92">
        <v>49</v>
      </c>
      <c r="B57" s="73" t="s">
        <v>945</v>
      </c>
      <c r="C57" s="74">
        <v>3046</v>
      </c>
      <c r="D57" s="102"/>
      <c r="E57" s="102"/>
      <c r="F57" s="102"/>
      <c r="G57" s="220" t="s">
        <v>377</v>
      </c>
      <c r="H57" s="176"/>
    </row>
    <row r="58" spans="1:8" ht="31.5">
      <c r="A58" s="82">
        <v>50</v>
      </c>
      <c r="B58" s="94" t="s">
        <v>639</v>
      </c>
      <c r="C58" s="83">
        <v>3047</v>
      </c>
      <c r="D58" s="42">
        <v>846</v>
      </c>
      <c r="E58" s="42">
        <v>2100</v>
      </c>
      <c r="F58" s="42"/>
      <c r="G58" s="221">
        <v>294</v>
      </c>
      <c r="H58" s="176"/>
    </row>
    <row r="60" spans="1:8" ht="15">
      <c r="A60" s="14" t="s">
        <v>428</v>
      </c>
      <c r="B60" s="15" t="s">
        <v>377</v>
      </c>
      <c r="C60" s="15" t="s">
        <v>377</v>
      </c>
      <c r="D60" s="15" t="s">
        <v>377</v>
      </c>
      <c r="E60" s="16"/>
      <c r="F60" s="16"/>
      <c r="G60" s="15" t="s">
        <v>429</v>
      </c>
      <c r="H60" s="17"/>
    </row>
    <row r="61" spans="1:8" ht="15">
      <c r="A61" s="18"/>
      <c r="B61" s="19" t="s">
        <v>377</v>
      </c>
      <c r="C61" s="19" t="s">
        <v>430</v>
      </c>
      <c r="D61" s="20"/>
      <c r="E61" s="20"/>
      <c r="F61" s="21"/>
      <c r="G61" s="21"/>
      <c r="H61" s="22"/>
    </row>
  </sheetData>
  <sheetProtection selectLockedCells="1" selectUnlockedCells="1"/>
  <mergeCells count="6">
    <mergeCell ref="F7:G7"/>
    <mergeCell ref="H7:H8"/>
    <mergeCell ref="A7:A8"/>
    <mergeCell ref="B7:B8"/>
    <mergeCell ref="C7:C8"/>
    <mergeCell ref="D7:D8"/>
  </mergeCells>
  <printOptions/>
  <pageMargins left="0.7086614173228347" right="0.7086614173228347" top="0.7480314960629921" bottom="0.7480314960629921" header="0.5118110236220472" footer="0.5118110236220472"/>
  <pageSetup fitToHeight="1" fitToWidth="1" horizontalDpi="600" verticalDpi="600" orientation="portrait" scale="51" r:id="rId1"/>
</worksheet>
</file>

<file path=xl/worksheets/sheet4.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E49" sqref="E49"/>
    </sheetView>
  </sheetViews>
  <sheetFormatPr defaultColWidth="8.7109375" defaultRowHeight="12.75"/>
  <cols>
    <col min="1" max="1" width="8.7109375" style="1" customWidth="1"/>
    <col min="2" max="2" width="51.00390625" style="1" customWidth="1"/>
    <col min="3" max="7" width="20.8515625" style="1" customWidth="1"/>
    <col min="8" max="16384" width="8.7109375" style="1" customWidth="1"/>
  </cols>
  <sheetData>
    <row r="1" ht="15">
      <c r="C1" s="2" t="s">
        <v>640</v>
      </c>
    </row>
    <row r="2" ht="15">
      <c r="A2" s="3" t="s">
        <v>970</v>
      </c>
    </row>
    <row r="3" ht="15">
      <c r="A3" s="3" t="s">
        <v>979</v>
      </c>
    </row>
    <row r="4" ht="15">
      <c r="C4" s="2" t="s">
        <v>641</v>
      </c>
    </row>
    <row r="6" ht="15">
      <c r="G6" s="4" t="s">
        <v>642</v>
      </c>
    </row>
    <row r="7" spans="1:7" ht="12.75" customHeight="1">
      <c r="A7" s="268" t="s">
        <v>643</v>
      </c>
      <c r="B7" s="269" t="s">
        <v>644</v>
      </c>
      <c r="C7" s="5" t="s">
        <v>645</v>
      </c>
      <c r="D7" s="5" t="s">
        <v>974</v>
      </c>
      <c r="E7" s="270" t="s">
        <v>975</v>
      </c>
      <c r="F7" s="270"/>
      <c r="G7" s="25" t="s">
        <v>646</v>
      </c>
    </row>
    <row r="8" spans="1:7" ht="15">
      <c r="A8" s="268"/>
      <c r="B8" s="269"/>
      <c r="C8" s="6" t="s">
        <v>374</v>
      </c>
      <c r="D8" s="6" t="s">
        <v>602</v>
      </c>
      <c r="E8" s="270"/>
      <c r="F8" s="270"/>
      <c r="G8" s="26" t="s">
        <v>976</v>
      </c>
    </row>
    <row r="9" spans="1:7" ht="15">
      <c r="A9" s="268"/>
      <c r="B9" s="269"/>
      <c r="C9" s="27"/>
      <c r="D9" s="27"/>
      <c r="E9" s="7" t="s">
        <v>375</v>
      </c>
      <c r="F9" s="7" t="s">
        <v>376</v>
      </c>
      <c r="G9" s="28" t="s">
        <v>977</v>
      </c>
    </row>
    <row r="10" spans="1:7" ht="25.5">
      <c r="A10" s="11">
        <v>1</v>
      </c>
      <c r="B10" s="10" t="s">
        <v>647</v>
      </c>
      <c r="C10" s="43">
        <v>148442000</v>
      </c>
      <c r="D10" s="43">
        <v>176556655</v>
      </c>
      <c r="E10" s="43">
        <v>44139164</v>
      </c>
      <c r="F10" s="45">
        <v>36895000</v>
      </c>
      <c r="G10" s="47">
        <f>F10/E10</f>
        <v>0.8358789939927271</v>
      </c>
    </row>
    <row r="11" spans="1:7" ht="25.5">
      <c r="A11" s="11">
        <v>2</v>
      </c>
      <c r="B11" s="10" t="s">
        <v>648</v>
      </c>
      <c r="C11" s="43">
        <v>211661000</v>
      </c>
      <c r="D11" s="43">
        <v>251863987</v>
      </c>
      <c r="E11" s="43">
        <v>62965997</v>
      </c>
      <c r="F11" s="45">
        <v>52620000</v>
      </c>
      <c r="G11" s="47">
        <f aca="true" t="shared" si="0" ref="G11:G40">F11/E11</f>
        <v>0.8356891418712865</v>
      </c>
    </row>
    <row r="12" spans="1:7" ht="25.5">
      <c r="A12" s="11">
        <v>3</v>
      </c>
      <c r="B12" s="10" t="s">
        <v>649</v>
      </c>
      <c r="C12" s="43">
        <v>261289000</v>
      </c>
      <c r="D12" s="43">
        <v>296947698</v>
      </c>
      <c r="E12" s="43">
        <v>74236924</v>
      </c>
      <c r="F12" s="45">
        <v>65077000</v>
      </c>
      <c r="G12" s="47">
        <f t="shared" si="0"/>
        <v>0.8766122906708796</v>
      </c>
    </row>
    <row r="13" spans="1:7" ht="15">
      <c r="A13" s="11">
        <v>4</v>
      </c>
      <c r="B13" s="10" t="s">
        <v>650</v>
      </c>
      <c r="C13" s="10"/>
      <c r="D13" s="10">
        <v>345</v>
      </c>
      <c r="E13" s="10">
        <v>342</v>
      </c>
      <c r="F13" s="184">
        <v>332</v>
      </c>
      <c r="G13" s="47">
        <f t="shared" si="0"/>
        <v>0.9707602339181286</v>
      </c>
    </row>
    <row r="14" spans="1:7" ht="15">
      <c r="A14" s="11" t="s">
        <v>651</v>
      </c>
      <c r="B14" s="9" t="s">
        <v>652</v>
      </c>
      <c r="C14" s="10"/>
      <c r="D14" s="10">
        <v>237</v>
      </c>
      <c r="E14" s="10">
        <v>234</v>
      </c>
      <c r="F14" s="185">
        <v>230</v>
      </c>
      <c r="G14" s="47"/>
    </row>
    <row r="15" spans="1:7" ht="15">
      <c r="A15" s="11" t="s">
        <v>653</v>
      </c>
      <c r="B15" s="9" t="s">
        <v>654</v>
      </c>
      <c r="C15" s="10"/>
      <c r="D15" s="10">
        <v>108</v>
      </c>
      <c r="E15" s="10">
        <v>108</v>
      </c>
      <c r="F15" s="185">
        <v>102</v>
      </c>
      <c r="G15" s="47"/>
    </row>
    <row r="16" spans="1:7" ht="15">
      <c r="A16" s="11">
        <v>5</v>
      </c>
      <c r="B16" s="10" t="s">
        <v>655</v>
      </c>
      <c r="C16" s="10"/>
      <c r="D16" s="43">
        <v>400000</v>
      </c>
      <c r="E16" s="43">
        <v>100000</v>
      </c>
      <c r="F16" s="45">
        <v>97000</v>
      </c>
      <c r="G16" s="47">
        <f t="shared" si="0"/>
        <v>0.97</v>
      </c>
    </row>
    <row r="17" spans="1:7" ht="15">
      <c r="A17" s="11">
        <v>6</v>
      </c>
      <c r="B17" s="10" t="s">
        <v>656</v>
      </c>
      <c r="C17" s="10"/>
      <c r="D17" s="10">
        <v>2</v>
      </c>
      <c r="E17" s="10">
        <v>2</v>
      </c>
      <c r="F17" s="45">
        <v>2</v>
      </c>
      <c r="G17" s="47">
        <f t="shared" si="0"/>
        <v>1</v>
      </c>
    </row>
    <row r="18" spans="1:7" ht="15">
      <c r="A18" s="11">
        <v>7</v>
      </c>
      <c r="B18" s="10" t="s">
        <v>657</v>
      </c>
      <c r="C18" s="10"/>
      <c r="D18" s="10"/>
      <c r="E18" s="10"/>
      <c r="F18" s="45" t="s">
        <v>377</v>
      </c>
      <c r="G18" s="47"/>
    </row>
    <row r="19" spans="1:7" ht="15">
      <c r="A19" s="11">
        <v>8</v>
      </c>
      <c r="B19" s="10" t="s">
        <v>658</v>
      </c>
      <c r="C19" s="10"/>
      <c r="D19" s="10"/>
      <c r="E19" s="10"/>
      <c r="F19" s="45" t="s">
        <v>377</v>
      </c>
      <c r="G19" s="47"/>
    </row>
    <row r="20" spans="1:7" ht="25.5">
      <c r="A20" s="11">
        <v>9</v>
      </c>
      <c r="B20" s="10" t="s">
        <v>659</v>
      </c>
      <c r="C20" s="43">
        <v>12929000</v>
      </c>
      <c r="D20" s="43">
        <v>11000000</v>
      </c>
      <c r="E20" s="43">
        <v>2750000</v>
      </c>
      <c r="F20" s="45">
        <v>4517000</v>
      </c>
      <c r="G20" s="47">
        <f t="shared" si="0"/>
        <v>1.6425454545454545</v>
      </c>
    </row>
    <row r="21" spans="1:7" ht="25.5">
      <c r="A21" s="11">
        <v>10</v>
      </c>
      <c r="B21" s="10" t="s">
        <v>660</v>
      </c>
      <c r="C21" s="10"/>
      <c r="D21" s="10">
        <v>35</v>
      </c>
      <c r="E21" s="10">
        <v>35</v>
      </c>
      <c r="F21" s="45" t="s">
        <v>377</v>
      </c>
      <c r="G21" s="47"/>
    </row>
    <row r="22" spans="1:7" ht="15">
      <c r="A22" s="11">
        <v>11</v>
      </c>
      <c r="B22" s="10" t="s">
        <v>661</v>
      </c>
      <c r="C22" s="10"/>
      <c r="D22" s="10"/>
      <c r="E22" s="10"/>
      <c r="F22" s="45" t="s">
        <v>377</v>
      </c>
      <c r="G22" s="47"/>
    </row>
    <row r="23" spans="1:7" ht="15">
      <c r="A23" s="11">
        <v>12</v>
      </c>
      <c r="B23" s="10" t="s">
        <v>662</v>
      </c>
      <c r="C23" s="10"/>
      <c r="D23" s="10"/>
      <c r="E23" s="10"/>
      <c r="F23" s="45" t="s">
        <v>377</v>
      </c>
      <c r="G23" s="47"/>
    </row>
    <row r="24" spans="1:7" ht="15">
      <c r="A24" s="11">
        <v>13</v>
      </c>
      <c r="B24" s="10" t="s">
        <v>663</v>
      </c>
      <c r="C24" s="10"/>
      <c r="D24" s="10"/>
      <c r="E24" s="10"/>
      <c r="F24" s="45" t="s">
        <v>377</v>
      </c>
      <c r="G24" s="47"/>
    </row>
    <row r="25" spans="1:7" ht="15">
      <c r="A25" s="11">
        <v>14</v>
      </c>
      <c r="B25" s="10" t="s">
        <v>664</v>
      </c>
      <c r="C25" s="10"/>
      <c r="D25" s="10"/>
      <c r="E25" s="10"/>
      <c r="F25" s="45" t="s">
        <v>377</v>
      </c>
      <c r="G25" s="47"/>
    </row>
    <row r="26" spans="1:7" ht="15">
      <c r="A26" s="11">
        <v>15</v>
      </c>
      <c r="B26" s="10" t="s">
        <v>665</v>
      </c>
      <c r="C26" s="10"/>
      <c r="D26" s="10"/>
      <c r="E26" s="10"/>
      <c r="F26" s="45" t="s">
        <v>377</v>
      </c>
      <c r="G26" s="47"/>
    </row>
    <row r="27" spans="1:7" ht="15">
      <c r="A27" s="11">
        <v>16</v>
      </c>
      <c r="B27" s="10" t="s">
        <v>666</v>
      </c>
      <c r="C27" s="10"/>
      <c r="D27" s="10"/>
      <c r="E27" s="10"/>
      <c r="F27" s="45" t="s">
        <v>377</v>
      </c>
      <c r="G27" s="47"/>
    </row>
    <row r="28" spans="1:7" ht="15">
      <c r="A28" s="11">
        <v>17</v>
      </c>
      <c r="B28" s="10" t="s">
        <v>667</v>
      </c>
      <c r="C28" s="43">
        <v>740000</v>
      </c>
      <c r="D28" s="43">
        <v>900000</v>
      </c>
      <c r="E28" s="43">
        <v>225000</v>
      </c>
      <c r="F28" s="45">
        <v>185000</v>
      </c>
      <c r="G28" s="47">
        <f t="shared" si="0"/>
        <v>0.8222222222222222</v>
      </c>
    </row>
    <row r="29" spans="1:7" ht="15">
      <c r="A29" s="11">
        <v>18</v>
      </c>
      <c r="B29" s="10" t="s">
        <v>668</v>
      </c>
      <c r="C29" s="10"/>
      <c r="D29" s="10">
        <v>3</v>
      </c>
      <c r="E29" s="10">
        <v>3</v>
      </c>
      <c r="F29" s="45">
        <v>3</v>
      </c>
      <c r="G29" s="47">
        <f t="shared" si="0"/>
        <v>1</v>
      </c>
    </row>
    <row r="30" spans="1:7" ht="15">
      <c r="A30" s="11">
        <v>19</v>
      </c>
      <c r="B30" s="10" t="s">
        <v>669</v>
      </c>
      <c r="C30" s="43">
        <v>9400000</v>
      </c>
      <c r="D30" s="43">
        <v>10800000</v>
      </c>
      <c r="E30" s="43">
        <v>2700000</v>
      </c>
      <c r="F30" s="45">
        <v>2502000</v>
      </c>
      <c r="G30" s="47">
        <f t="shared" si="0"/>
        <v>0.9266666666666666</v>
      </c>
    </row>
    <row r="31" spans="1:7" ht="15">
      <c r="A31" s="11">
        <v>20</v>
      </c>
      <c r="B31" s="10" t="s">
        <v>670</v>
      </c>
      <c r="C31" s="43">
        <v>279000</v>
      </c>
      <c r="D31" s="43">
        <v>700000</v>
      </c>
      <c r="E31" s="43">
        <v>175000</v>
      </c>
      <c r="F31" s="45">
        <v>69000</v>
      </c>
      <c r="G31" s="47">
        <f t="shared" si="0"/>
        <v>0.3942857142857143</v>
      </c>
    </row>
    <row r="32" spans="1:7" ht="15">
      <c r="A32" s="11">
        <v>21</v>
      </c>
      <c r="B32" s="10" t="s">
        <v>671</v>
      </c>
      <c r="C32" s="43">
        <v>8000</v>
      </c>
      <c r="D32" s="43">
        <v>300000</v>
      </c>
      <c r="E32" s="43">
        <v>75000</v>
      </c>
      <c r="F32" s="45">
        <v>9000</v>
      </c>
      <c r="G32" s="47">
        <f t="shared" si="0"/>
        <v>0.12</v>
      </c>
    </row>
    <row r="33" spans="1:7" ht="15">
      <c r="A33" s="11">
        <v>22</v>
      </c>
      <c r="B33" s="10" t="s">
        <v>672</v>
      </c>
      <c r="C33" s="10">
        <v>0</v>
      </c>
      <c r="D33" s="43">
        <v>16148378</v>
      </c>
      <c r="E33" s="43">
        <v>14048378</v>
      </c>
      <c r="F33" s="45">
        <v>13348000</v>
      </c>
      <c r="G33" s="47">
        <f t="shared" si="0"/>
        <v>0.9501452765579058</v>
      </c>
    </row>
    <row r="34" spans="1:7" ht="15">
      <c r="A34" s="11">
        <v>23</v>
      </c>
      <c r="B34" s="10" t="s">
        <v>673</v>
      </c>
      <c r="C34" s="10"/>
      <c r="D34" s="10">
        <v>14</v>
      </c>
      <c r="E34" s="10">
        <v>14</v>
      </c>
      <c r="F34" s="45">
        <v>18</v>
      </c>
      <c r="G34" s="47">
        <f t="shared" si="0"/>
        <v>1.2857142857142858</v>
      </c>
    </row>
    <row r="35" spans="1:7" ht="15">
      <c r="A35" s="11">
        <v>24</v>
      </c>
      <c r="B35" s="10" t="s">
        <v>674</v>
      </c>
      <c r="C35" s="10">
        <v>0</v>
      </c>
      <c r="D35" s="43">
        <v>600000</v>
      </c>
      <c r="E35" s="43">
        <v>150000</v>
      </c>
      <c r="F35" s="45">
        <v>0</v>
      </c>
      <c r="G35" s="47">
        <f t="shared" si="0"/>
        <v>0</v>
      </c>
    </row>
    <row r="36" spans="1:7" ht="15">
      <c r="A36" s="11">
        <v>25</v>
      </c>
      <c r="B36" s="10" t="s">
        <v>673</v>
      </c>
      <c r="C36" s="10"/>
      <c r="D36" s="186">
        <v>28</v>
      </c>
      <c r="E36" s="186">
        <v>7</v>
      </c>
      <c r="F36" s="45" t="s">
        <v>377</v>
      </c>
      <c r="G36" s="47"/>
    </row>
    <row r="37" spans="1:7" ht="15">
      <c r="A37" s="11">
        <v>26</v>
      </c>
      <c r="B37" s="10" t="s">
        <v>675</v>
      </c>
      <c r="C37" s="10"/>
      <c r="D37" s="10"/>
      <c r="E37" s="10"/>
      <c r="F37" s="45" t="s">
        <v>377</v>
      </c>
      <c r="G37" s="47"/>
    </row>
    <row r="38" spans="1:7" ht="15">
      <c r="A38" s="11">
        <v>27</v>
      </c>
      <c r="B38" s="10" t="s">
        <v>676</v>
      </c>
      <c r="C38" s="43">
        <v>826000</v>
      </c>
      <c r="D38" s="43">
        <v>1000000</v>
      </c>
      <c r="E38" s="43">
        <v>250000</v>
      </c>
      <c r="F38" s="45">
        <v>100000</v>
      </c>
      <c r="G38" s="47">
        <f>F38/E38</f>
        <v>0.4</v>
      </c>
    </row>
    <row r="39" spans="1:7" ht="15">
      <c r="A39" s="11">
        <v>28</v>
      </c>
      <c r="B39" s="10" t="s">
        <v>677</v>
      </c>
      <c r="C39" s="10"/>
      <c r="D39" s="10"/>
      <c r="E39" s="10"/>
      <c r="F39" s="45" t="s">
        <v>377</v>
      </c>
      <c r="G39" s="47"/>
    </row>
    <row r="40" spans="1:7" ht="26.25" thickBot="1">
      <c r="A40" s="29">
        <v>29</v>
      </c>
      <c r="B40" s="13" t="s">
        <v>678</v>
      </c>
      <c r="C40" s="44">
        <v>152000</v>
      </c>
      <c r="D40" s="44">
        <v>39000000</v>
      </c>
      <c r="E40" s="44">
        <v>39000000</v>
      </c>
      <c r="F40" s="46">
        <v>0</v>
      </c>
      <c r="G40" s="47">
        <f t="shared" si="0"/>
        <v>0</v>
      </c>
    </row>
    <row r="41" ht="15">
      <c r="A41" s="30" t="s">
        <v>679</v>
      </c>
    </row>
    <row r="42" ht="15">
      <c r="A42" s="30" t="s">
        <v>680</v>
      </c>
    </row>
    <row r="44" spans="1:7" ht="15">
      <c r="A44" s="14" t="s">
        <v>978</v>
      </c>
      <c r="B44" s="15" t="s">
        <v>377</v>
      </c>
      <c r="C44" s="15" t="s">
        <v>377</v>
      </c>
      <c r="D44" s="15" t="s">
        <v>377</v>
      </c>
      <c r="E44" s="16"/>
      <c r="F44" s="15" t="s">
        <v>429</v>
      </c>
      <c r="G44" s="17"/>
    </row>
    <row r="45" spans="1:7" ht="15">
      <c r="A45" s="18"/>
      <c r="B45" s="19" t="s">
        <v>377</v>
      </c>
      <c r="C45" s="19" t="s">
        <v>430</v>
      </c>
      <c r="D45" s="20"/>
      <c r="E45" s="20"/>
      <c r="F45" s="21"/>
      <c r="G45" s="22"/>
    </row>
  </sheetData>
  <sheetProtection selectLockedCells="1" selectUnlockedCells="1"/>
  <mergeCells count="3">
    <mergeCell ref="A7:A9"/>
    <mergeCell ref="B7:B9"/>
    <mergeCell ref="E7:F8"/>
  </mergeCells>
  <printOptions/>
  <pageMargins left="0.7086614173228347" right="0.7086614173228347" top="0.7480314960629921" bottom="0.7480314960629921" header="0.5118110236220472" footer="0.5118110236220472"/>
  <pageSetup fitToHeight="2" fitToWidth="1" horizontalDpi="600" verticalDpi="600" orientation="portrait" scale="56" r:id="rId1"/>
</worksheet>
</file>

<file path=xl/worksheets/sheet5.xml><?xml version="1.0" encoding="utf-8"?>
<worksheet xmlns="http://schemas.openxmlformats.org/spreadsheetml/2006/main" xmlns:r="http://schemas.openxmlformats.org/officeDocument/2006/relationships">
  <sheetPr>
    <pageSetUpPr fitToPage="1"/>
  </sheetPr>
  <dimension ref="A1:E25"/>
  <sheetViews>
    <sheetView zoomScalePageLayoutView="0" workbookViewId="0" topLeftCell="A1">
      <selection activeCell="H15" sqref="H15"/>
    </sheetView>
  </sheetViews>
  <sheetFormatPr defaultColWidth="8.7109375" defaultRowHeight="12.75"/>
  <cols>
    <col min="1" max="1" width="8.7109375" style="1" customWidth="1"/>
    <col min="2" max="2" width="51.00390625" style="1" customWidth="1"/>
    <col min="3" max="5" width="20.8515625" style="1" customWidth="1"/>
    <col min="6" max="16384" width="8.7109375" style="1" customWidth="1"/>
  </cols>
  <sheetData>
    <row r="1" ht="15">
      <c r="C1" s="31" t="s">
        <v>681</v>
      </c>
    </row>
    <row r="2" ht="15">
      <c r="A2" s="3" t="s">
        <v>366</v>
      </c>
    </row>
    <row r="3" ht="15">
      <c r="A3" s="3" t="s">
        <v>367</v>
      </c>
    </row>
    <row r="4" ht="15">
      <c r="C4" s="2" t="s">
        <v>682</v>
      </c>
    </row>
    <row r="7" spans="1:5" ht="12.75" customHeight="1">
      <c r="A7" s="268" t="s">
        <v>643</v>
      </c>
      <c r="B7" s="269" t="s">
        <v>683</v>
      </c>
      <c r="C7" s="269" t="s">
        <v>684</v>
      </c>
      <c r="D7" s="269" t="s">
        <v>685</v>
      </c>
      <c r="E7" s="32" t="s">
        <v>686</v>
      </c>
    </row>
    <row r="8" spans="1:5" ht="25.5">
      <c r="A8" s="268"/>
      <c r="B8" s="269"/>
      <c r="C8" s="269"/>
      <c r="D8" s="269"/>
      <c r="E8" s="33" t="s">
        <v>687</v>
      </c>
    </row>
    <row r="9" spans="1:5" ht="15">
      <c r="A9" s="23"/>
      <c r="B9" s="8" t="s">
        <v>352</v>
      </c>
      <c r="C9" s="244">
        <v>251</v>
      </c>
      <c r="D9" s="244">
        <v>108</v>
      </c>
      <c r="E9" s="245">
        <v>47</v>
      </c>
    </row>
    <row r="10" spans="1:5" ht="15">
      <c r="A10" s="11">
        <v>1</v>
      </c>
      <c r="B10" s="8" t="s">
        <v>688</v>
      </c>
      <c r="C10" s="244">
        <v>21</v>
      </c>
      <c r="D10" s="244">
        <v>8</v>
      </c>
      <c r="E10" s="245">
        <v>11</v>
      </c>
    </row>
    <row r="11" spans="1:5" ht="15">
      <c r="A11" s="11">
        <v>2</v>
      </c>
      <c r="B11" s="10" t="s">
        <v>353</v>
      </c>
      <c r="C11" s="9">
        <v>18</v>
      </c>
      <c r="D11" s="9">
        <v>7</v>
      </c>
      <c r="E11" s="39" t="s">
        <v>377</v>
      </c>
    </row>
    <row r="12" spans="1:5" ht="15">
      <c r="A12" s="11">
        <v>3</v>
      </c>
      <c r="B12" s="10" t="s">
        <v>354</v>
      </c>
      <c r="C12" s="9">
        <v>1</v>
      </c>
      <c r="D12" s="9" t="s">
        <v>377</v>
      </c>
      <c r="E12" s="39" t="s">
        <v>377</v>
      </c>
    </row>
    <row r="13" spans="1:5" ht="15">
      <c r="A13" s="11">
        <v>4</v>
      </c>
      <c r="B13" s="10" t="s">
        <v>355</v>
      </c>
      <c r="C13" s="9">
        <v>1</v>
      </c>
      <c r="D13" s="9">
        <v>1</v>
      </c>
      <c r="E13" s="39">
        <v>1</v>
      </c>
    </row>
    <row r="14" spans="1:5" ht="15">
      <c r="A14" s="11">
        <v>5</v>
      </c>
      <c r="B14" s="10" t="s">
        <v>356</v>
      </c>
      <c r="C14" s="9">
        <v>1</v>
      </c>
      <c r="D14" s="9" t="s">
        <v>377</v>
      </c>
      <c r="E14" s="39" t="s">
        <v>377</v>
      </c>
    </row>
    <row r="15" spans="1:5" ht="15">
      <c r="A15" s="23"/>
      <c r="B15" s="10" t="s">
        <v>357</v>
      </c>
      <c r="C15" s="9" t="s">
        <v>377</v>
      </c>
      <c r="D15" s="9" t="s">
        <v>377</v>
      </c>
      <c r="E15" s="39">
        <v>10</v>
      </c>
    </row>
    <row r="16" spans="1:5" ht="15">
      <c r="A16" s="11">
        <v>6</v>
      </c>
      <c r="B16" s="8" t="s">
        <v>689</v>
      </c>
      <c r="C16" s="9"/>
      <c r="D16" s="244">
        <v>2</v>
      </c>
      <c r="E16" s="245">
        <v>4</v>
      </c>
    </row>
    <row r="17" spans="1:5" ht="15">
      <c r="A17" s="11">
        <v>7</v>
      </c>
      <c r="B17" s="10" t="s">
        <v>358</v>
      </c>
      <c r="C17" s="9" t="s">
        <v>377</v>
      </c>
      <c r="D17" s="9">
        <v>2</v>
      </c>
      <c r="E17" s="39" t="s">
        <v>377</v>
      </c>
    </row>
    <row r="18" spans="1:5" ht="15">
      <c r="A18" s="11">
        <v>8</v>
      </c>
      <c r="B18" s="10" t="s">
        <v>359</v>
      </c>
      <c r="C18" s="9" t="s">
        <v>377</v>
      </c>
      <c r="D18" s="9" t="s">
        <v>377</v>
      </c>
      <c r="E18" s="39">
        <v>4</v>
      </c>
    </row>
    <row r="19" spans="1:5" ht="15">
      <c r="A19" s="11">
        <v>9</v>
      </c>
      <c r="B19" s="10" t="s">
        <v>377</v>
      </c>
      <c r="C19" s="9" t="s">
        <v>377</v>
      </c>
      <c r="D19" s="9" t="s">
        <v>377</v>
      </c>
      <c r="E19" s="39" t="s">
        <v>377</v>
      </c>
    </row>
    <row r="20" spans="1:5" ht="15">
      <c r="A20" s="12"/>
      <c r="B20" s="24" t="s">
        <v>360</v>
      </c>
      <c r="C20" s="246">
        <v>230</v>
      </c>
      <c r="D20" s="246">
        <v>102</v>
      </c>
      <c r="E20" s="247">
        <v>40</v>
      </c>
    </row>
    <row r="21" ht="15">
      <c r="A21" s="30" t="s">
        <v>690</v>
      </c>
    </row>
    <row r="22" ht="15">
      <c r="A22" s="30" t="s">
        <v>691</v>
      </c>
    </row>
    <row r="23" ht="15.75" thickBot="1"/>
    <row r="24" spans="1:5" ht="15">
      <c r="A24" s="271" t="s">
        <v>361</v>
      </c>
      <c r="B24" s="272"/>
      <c r="C24" s="15" t="s">
        <v>377</v>
      </c>
      <c r="D24" s="34" t="s">
        <v>429</v>
      </c>
      <c r="E24" s="17"/>
    </row>
    <row r="25" spans="1:5" ht="15.75" thickBot="1">
      <c r="A25" s="18"/>
      <c r="B25" s="19" t="s">
        <v>377</v>
      </c>
      <c r="C25" s="19" t="s">
        <v>430</v>
      </c>
      <c r="D25" s="20"/>
      <c r="E25" s="35"/>
    </row>
  </sheetData>
  <sheetProtection selectLockedCells="1" selectUnlockedCells="1"/>
  <mergeCells count="5">
    <mergeCell ref="A24:B24"/>
    <mergeCell ref="A7:A8"/>
    <mergeCell ref="B7:B8"/>
    <mergeCell ref="C7:C8"/>
    <mergeCell ref="D7:D8"/>
  </mergeCells>
  <printOptions/>
  <pageMargins left="0.7086614173228347" right="0.7086614173228347" top="0.7480314960629921" bottom="0.7480314960629921" header="0.5118110236220472" footer="0.5118110236220472"/>
  <pageSetup fitToHeight="2" fitToWidth="1" horizontalDpi="600" verticalDpi="600" orientation="portrait" scale="75" r:id="rId1"/>
</worksheet>
</file>

<file path=xl/worksheets/sheet6.xml><?xml version="1.0" encoding="utf-8"?>
<worksheet xmlns="http://schemas.openxmlformats.org/spreadsheetml/2006/main" xmlns:r="http://schemas.openxmlformats.org/officeDocument/2006/relationships">
  <sheetPr>
    <pageSetUpPr fitToPage="1"/>
  </sheetPr>
  <dimension ref="A1:P564"/>
  <sheetViews>
    <sheetView zoomScalePageLayoutView="0" workbookViewId="0" topLeftCell="A1">
      <selection activeCell="J563" sqref="J563"/>
    </sheetView>
  </sheetViews>
  <sheetFormatPr defaultColWidth="8.7109375" defaultRowHeight="12.75"/>
  <cols>
    <col min="1" max="1" width="6.421875" style="1" customWidth="1"/>
    <col min="2" max="2" width="41.00390625" style="1" customWidth="1"/>
    <col min="3" max="3" width="10.57421875" style="1" customWidth="1"/>
    <col min="4" max="4" width="9.7109375" style="1" customWidth="1"/>
    <col min="5" max="6" width="9.8515625" style="1" customWidth="1"/>
    <col min="7" max="15" width="8.7109375" style="1" customWidth="1"/>
    <col min="16" max="16" width="15.8515625" style="1" customWidth="1"/>
    <col min="17" max="16384" width="8.7109375" style="1" customWidth="1"/>
  </cols>
  <sheetData>
    <row r="1" ht="15">
      <c r="E1" s="2" t="s">
        <v>692</v>
      </c>
    </row>
    <row r="2" ht="15">
      <c r="A2" s="3" t="s">
        <v>366</v>
      </c>
    </row>
    <row r="3" ht="15">
      <c r="A3" s="3" t="s">
        <v>367</v>
      </c>
    </row>
    <row r="4" ht="15">
      <c r="E4" s="2" t="s">
        <v>693</v>
      </c>
    </row>
    <row r="7" spans="1:16" ht="15" customHeight="1">
      <c r="A7" s="274" t="s">
        <v>694</v>
      </c>
      <c r="B7" s="269" t="s">
        <v>695</v>
      </c>
      <c r="C7" s="36" t="s">
        <v>696</v>
      </c>
      <c r="D7" s="269" t="s">
        <v>697</v>
      </c>
      <c r="E7" s="269"/>
      <c r="F7" s="269"/>
      <c r="G7" s="269"/>
      <c r="H7" s="269"/>
      <c r="I7" s="269"/>
      <c r="J7" s="269"/>
      <c r="K7" s="269"/>
      <c r="L7" s="269"/>
      <c r="M7" s="269"/>
      <c r="N7" s="269"/>
      <c r="O7" s="269"/>
      <c r="P7" s="37" t="s">
        <v>698</v>
      </c>
    </row>
    <row r="8" spans="1:16" ht="12.75" customHeight="1">
      <c r="A8" s="274"/>
      <c r="B8" s="269"/>
      <c r="C8" s="38" t="s">
        <v>699</v>
      </c>
      <c r="D8" s="273" t="s">
        <v>955</v>
      </c>
      <c r="E8" s="273" t="s">
        <v>956</v>
      </c>
      <c r="F8" s="273" t="s">
        <v>957</v>
      </c>
      <c r="G8" s="273" t="s">
        <v>958</v>
      </c>
      <c r="H8" s="273" t="s">
        <v>959</v>
      </c>
      <c r="I8" s="273" t="s">
        <v>960</v>
      </c>
      <c r="J8" s="273" t="s">
        <v>961</v>
      </c>
      <c r="K8" s="273" t="s">
        <v>962</v>
      </c>
      <c r="L8" s="273" t="s">
        <v>963</v>
      </c>
      <c r="M8" s="273" t="s">
        <v>700</v>
      </c>
      <c r="N8" s="273" t="s">
        <v>964</v>
      </c>
      <c r="O8" s="273" t="s">
        <v>965</v>
      </c>
      <c r="P8" s="39" t="s">
        <v>701</v>
      </c>
    </row>
    <row r="9" spans="1:16" ht="25.5">
      <c r="A9" s="274"/>
      <c r="B9" s="269"/>
      <c r="C9" s="40" t="s">
        <v>702</v>
      </c>
      <c r="D9" s="273"/>
      <c r="E9" s="273"/>
      <c r="F9" s="273"/>
      <c r="G9" s="273"/>
      <c r="H9" s="273"/>
      <c r="I9" s="273"/>
      <c r="J9" s="273"/>
      <c r="K9" s="273"/>
      <c r="L9" s="273"/>
      <c r="M9" s="273"/>
      <c r="N9" s="273"/>
      <c r="O9" s="273"/>
      <c r="P9" s="39" t="s">
        <v>703</v>
      </c>
    </row>
    <row r="10" spans="1:16" ht="15">
      <c r="A10" s="222"/>
      <c r="B10" s="222" t="s">
        <v>1077</v>
      </c>
      <c r="C10" s="223"/>
      <c r="D10" s="222"/>
      <c r="E10" s="222"/>
      <c r="F10" s="222"/>
      <c r="G10" s="223"/>
      <c r="H10" s="223"/>
      <c r="I10" s="223"/>
      <c r="J10" s="222"/>
      <c r="K10" s="222"/>
      <c r="L10" s="222"/>
      <c r="M10" s="222"/>
      <c r="N10" s="222"/>
      <c r="O10" s="222"/>
      <c r="P10" s="224"/>
    </row>
    <row r="11" spans="1:16" ht="15">
      <c r="A11" s="225">
        <v>1</v>
      </c>
      <c r="B11" s="225" t="s">
        <v>1078</v>
      </c>
      <c r="C11" s="226">
        <v>4.67</v>
      </c>
      <c r="D11" s="226">
        <v>4.67</v>
      </c>
      <c r="E11" s="226">
        <v>4.67</v>
      </c>
      <c r="F11" s="226">
        <v>4.67</v>
      </c>
      <c r="G11" s="226"/>
      <c r="H11" s="226"/>
      <c r="I11" s="226"/>
      <c r="J11" s="226"/>
      <c r="K11" s="226"/>
      <c r="L11" s="226"/>
      <c r="M11" s="226"/>
      <c r="N11" s="226"/>
      <c r="O11" s="226"/>
      <c r="P11" s="227">
        <f>O11/C11</f>
        <v>0</v>
      </c>
    </row>
    <row r="12" spans="1:16" ht="15">
      <c r="A12" s="228">
        <v>2</v>
      </c>
      <c r="B12" s="225" t="s">
        <v>1079</v>
      </c>
      <c r="C12" s="226">
        <v>8.89</v>
      </c>
      <c r="D12" s="226">
        <v>8.89</v>
      </c>
      <c r="E12" s="226">
        <v>8.89</v>
      </c>
      <c r="F12" s="226">
        <v>8.89</v>
      </c>
      <c r="G12" s="226"/>
      <c r="H12" s="226"/>
      <c r="I12" s="226"/>
      <c r="J12" s="226"/>
      <c r="K12" s="226"/>
      <c r="L12" s="226"/>
      <c r="M12" s="226"/>
      <c r="N12" s="226"/>
      <c r="O12" s="226"/>
      <c r="P12" s="227">
        <f>O12/C12</f>
        <v>0</v>
      </c>
    </row>
    <row r="13" spans="1:16" ht="15">
      <c r="A13" s="228"/>
      <c r="B13" s="229" t="s">
        <v>1080</v>
      </c>
      <c r="C13" s="226"/>
      <c r="D13" s="226"/>
      <c r="E13" s="226"/>
      <c r="F13" s="226"/>
      <c r="G13" s="226"/>
      <c r="H13" s="230"/>
      <c r="I13" s="226"/>
      <c r="J13" s="226"/>
      <c r="K13" s="226"/>
      <c r="L13" s="226"/>
      <c r="M13" s="226"/>
      <c r="N13" s="226"/>
      <c r="O13" s="226"/>
      <c r="P13" s="227"/>
    </row>
    <row r="14" spans="1:16" ht="15">
      <c r="A14" s="228">
        <v>3</v>
      </c>
      <c r="B14" s="225" t="s">
        <v>1081</v>
      </c>
      <c r="C14" s="226">
        <v>628.8</v>
      </c>
      <c r="D14" s="226">
        <v>628.8</v>
      </c>
      <c r="E14" s="226">
        <v>628.8</v>
      </c>
      <c r="F14" s="226">
        <v>628.8</v>
      </c>
      <c r="G14" s="226"/>
      <c r="H14" s="226"/>
      <c r="I14" s="226"/>
      <c r="J14" s="226"/>
      <c r="K14" s="226"/>
      <c r="L14" s="226"/>
      <c r="M14" s="226"/>
      <c r="N14" s="226"/>
      <c r="O14" s="226"/>
      <c r="P14" s="227">
        <f>O14/C14</f>
        <v>0</v>
      </c>
    </row>
    <row r="15" spans="1:16" ht="15">
      <c r="A15" s="228">
        <v>4</v>
      </c>
      <c r="B15" s="225" t="s">
        <v>1082</v>
      </c>
      <c r="C15" s="226">
        <v>552</v>
      </c>
      <c r="D15" s="226">
        <v>552</v>
      </c>
      <c r="E15" s="226">
        <v>552</v>
      </c>
      <c r="F15" s="226">
        <v>552</v>
      </c>
      <c r="G15" s="226"/>
      <c r="H15" s="226"/>
      <c r="I15" s="226"/>
      <c r="J15" s="226"/>
      <c r="K15" s="226"/>
      <c r="L15" s="226"/>
      <c r="M15" s="226"/>
      <c r="N15" s="226"/>
      <c r="O15" s="226"/>
      <c r="P15" s="227">
        <f>O15/C15</f>
        <v>0</v>
      </c>
    </row>
    <row r="16" spans="1:16" ht="15">
      <c r="A16" s="228">
        <v>5</v>
      </c>
      <c r="B16" s="225" t="s">
        <v>1083</v>
      </c>
      <c r="C16" s="226">
        <v>482.4</v>
      </c>
      <c r="D16" s="226">
        <v>482.4</v>
      </c>
      <c r="E16" s="226">
        <v>482.4</v>
      </c>
      <c r="F16" s="226">
        <v>482.4</v>
      </c>
      <c r="G16" s="226"/>
      <c r="H16" s="226"/>
      <c r="I16" s="226"/>
      <c r="J16" s="226"/>
      <c r="K16" s="226"/>
      <c r="L16" s="226"/>
      <c r="M16" s="226"/>
      <c r="N16" s="226"/>
      <c r="O16" s="226"/>
      <c r="P16" s="227">
        <f>O16/C16</f>
        <v>0</v>
      </c>
    </row>
    <row r="17" spans="1:16" ht="15">
      <c r="A17" s="228">
        <v>6</v>
      </c>
      <c r="B17" s="225" t="s">
        <v>1084</v>
      </c>
      <c r="C17" s="226">
        <v>465.6</v>
      </c>
      <c r="D17" s="226">
        <v>465.6</v>
      </c>
      <c r="E17" s="226">
        <v>465.6</v>
      </c>
      <c r="F17" s="226">
        <v>465.6</v>
      </c>
      <c r="G17" s="226"/>
      <c r="H17" s="226"/>
      <c r="I17" s="226"/>
      <c r="J17" s="226"/>
      <c r="K17" s="226"/>
      <c r="L17" s="226"/>
      <c r="M17" s="226"/>
      <c r="N17" s="226"/>
      <c r="O17" s="226"/>
      <c r="P17" s="227">
        <f>O17/C17</f>
        <v>0</v>
      </c>
    </row>
    <row r="18" spans="1:16" ht="15">
      <c r="A18" s="228"/>
      <c r="B18" s="229" t="s">
        <v>1085</v>
      </c>
      <c r="C18" s="226"/>
      <c r="D18" s="230"/>
      <c r="E18" s="230"/>
      <c r="F18" s="230"/>
      <c r="G18" s="226"/>
      <c r="H18" s="230"/>
      <c r="I18" s="230"/>
      <c r="J18" s="230"/>
      <c r="K18" s="230"/>
      <c r="L18" s="230"/>
      <c r="M18" s="230"/>
      <c r="N18" s="230"/>
      <c r="O18" s="230"/>
      <c r="P18" s="227"/>
    </row>
    <row r="19" spans="1:16" ht="15">
      <c r="A19" s="228">
        <v>7</v>
      </c>
      <c r="B19" s="225" t="s">
        <v>1081</v>
      </c>
      <c r="C19" s="226">
        <v>628.8</v>
      </c>
      <c r="D19" s="226">
        <v>628.8</v>
      </c>
      <c r="E19" s="226">
        <v>628.8</v>
      </c>
      <c r="F19" s="226">
        <v>628.8</v>
      </c>
      <c r="G19" s="226"/>
      <c r="H19" s="226"/>
      <c r="I19" s="226"/>
      <c r="J19" s="226"/>
      <c r="K19" s="226"/>
      <c r="L19" s="226"/>
      <c r="M19" s="226"/>
      <c r="N19" s="226"/>
      <c r="O19" s="226"/>
      <c r="P19" s="227">
        <f>O19/C19</f>
        <v>0</v>
      </c>
    </row>
    <row r="20" spans="1:16" ht="15">
      <c r="A20" s="228">
        <v>8</v>
      </c>
      <c r="B20" s="225" t="s">
        <v>1082</v>
      </c>
      <c r="C20" s="226">
        <v>552</v>
      </c>
      <c r="D20" s="226">
        <v>552</v>
      </c>
      <c r="E20" s="226">
        <v>552</v>
      </c>
      <c r="F20" s="226">
        <v>552</v>
      </c>
      <c r="G20" s="226"/>
      <c r="H20" s="226"/>
      <c r="I20" s="226"/>
      <c r="J20" s="226"/>
      <c r="K20" s="226"/>
      <c r="L20" s="226"/>
      <c r="M20" s="226"/>
      <c r="N20" s="226"/>
      <c r="O20" s="226"/>
      <c r="P20" s="227">
        <f>O20/C20</f>
        <v>0</v>
      </c>
    </row>
    <row r="21" spans="1:16" ht="15">
      <c r="A21" s="228">
        <v>9</v>
      </c>
      <c r="B21" s="225" t="s">
        <v>1083</v>
      </c>
      <c r="C21" s="226">
        <v>482.4</v>
      </c>
      <c r="D21" s="226">
        <v>482.4</v>
      </c>
      <c r="E21" s="226">
        <v>482.4</v>
      </c>
      <c r="F21" s="226">
        <v>482.4</v>
      </c>
      <c r="G21" s="226"/>
      <c r="H21" s="226"/>
      <c r="I21" s="226"/>
      <c r="J21" s="226"/>
      <c r="K21" s="226"/>
      <c r="L21" s="226"/>
      <c r="M21" s="226"/>
      <c r="N21" s="226"/>
      <c r="O21" s="226"/>
      <c r="P21" s="227">
        <f>O21/C21</f>
        <v>0</v>
      </c>
    </row>
    <row r="22" spans="1:16" ht="15">
      <c r="A22" s="228">
        <v>10</v>
      </c>
      <c r="B22" s="225" t="s">
        <v>1084</v>
      </c>
      <c r="C22" s="226">
        <v>465.6</v>
      </c>
      <c r="D22" s="226">
        <v>465.6</v>
      </c>
      <c r="E22" s="226">
        <v>465.6</v>
      </c>
      <c r="F22" s="226">
        <v>465.6</v>
      </c>
      <c r="G22" s="226"/>
      <c r="H22" s="226"/>
      <c r="I22" s="226"/>
      <c r="J22" s="226"/>
      <c r="K22" s="226"/>
      <c r="L22" s="226"/>
      <c r="M22" s="226"/>
      <c r="N22" s="226"/>
      <c r="O22" s="226"/>
      <c r="P22" s="227">
        <f>O22/C22</f>
        <v>0</v>
      </c>
    </row>
    <row r="23" spans="1:16" ht="15">
      <c r="A23" s="228"/>
      <c r="B23" s="229" t="s">
        <v>1086</v>
      </c>
      <c r="C23" s="226"/>
      <c r="D23" s="230"/>
      <c r="E23" s="230"/>
      <c r="F23" s="230"/>
      <c r="G23" s="226"/>
      <c r="H23" s="230"/>
      <c r="I23" s="230"/>
      <c r="J23" s="230"/>
      <c r="K23" s="230"/>
      <c r="L23" s="230"/>
      <c r="M23" s="230"/>
      <c r="N23" s="230"/>
      <c r="O23" s="230"/>
      <c r="P23" s="227"/>
    </row>
    <row r="24" spans="1:16" ht="15">
      <c r="A24" s="228">
        <v>11</v>
      </c>
      <c r="B24" s="225" t="s">
        <v>1081</v>
      </c>
      <c r="C24" s="226">
        <v>1908</v>
      </c>
      <c r="D24" s="226">
        <v>1908</v>
      </c>
      <c r="E24" s="226">
        <v>1908</v>
      </c>
      <c r="F24" s="226">
        <v>1908</v>
      </c>
      <c r="G24" s="226"/>
      <c r="H24" s="226"/>
      <c r="I24" s="226"/>
      <c r="J24" s="226"/>
      <c r="K24" s="226"/>
      <c r="L24" s="226"/>
      <c r="M24" s="226"/>
      <c r="N24" s="226"/>
      <c r="O24" s="226"/>
      <c r="P24" s="227">
        <f>O24/C24</f>
        <v>0</v>
      </c>
    </row>
    <row r="25" spans="1:16" ht="15">
      <c r="A25" s="228">
        <v>12</v>
      </c>
      <c r="B25" s="225" t="s">
        <v>1082</v>
      </c>
      <c r="C25" s="226">
        <v>1701.6</v>
      </c>
      <c r="D25" s="226">
        <v>1701.6</v>
      </c>
      <c r="E25" s="226">
        <v>1701.6</v>
      </c>
      <c r="F25" s="226">
        <v>1701.6</v>
      </c>
      <c r="G25" s="226"/>
      <c r="H25" s="226"/>
      <c r="I25" s="226"/>
      <c r="J25" s="226"/>
      <c r="K25" s="226"/>
      <c r="L25" s="226"/>
      <c r="M25" s="226"/>
      <c r="N25" s="226"/>
      <c r="O25" s="226"/>
      <c r="P25" s="227">
        <f>O25/C25</f>
        <v>0</v>
      </c>
    </row>
    <row r="26" spans="1:16" ht="15">
      <c r="A26" s="228">
        <v>13</v>
      </c>
      <c r="B26" s="225" t="s">
        <v>1083</v>
      </c>
      <c r="C26" s="226">
        <v>1526.4</v>
      </c>
      <c r="D26" s="226">
        <v>1526.4</v>
      </c>
      <c r="E26" s="226">
        <v>1526.4</v>
      </c>
      <c r="F26" s="226">
        <v>1526.4</v>
      </c>
      <c r="G26" s="226"/>
      <c r="H26" s="226"/>
      <c r="I26" s="226"/>
      <c r="J26" s="226"/>
      <c r="K26" s="226"/>
      <c r="L26" s="226"/>
      <c r="M26" s="226"/>
      <c r="N26" s="226"/>
      <c r="O26" s="226"/>
      <c r="P26" s="227">
        <f>O26/C26</f>
        <v>0</v>
      </c>
    </row>
    <row r="27" spans="1:16" ht="15">
      <c r="A27" s="228">
        <v>14</v>
      </c>
      <c r="B27" s="225" t="s">
        <v>1084</v>
      </c>
      <c r="C27" s="226">
        <v>1380</v>
      </c>
      <c r="D27" s="226">
        <v>1380</v>
      </c>
      <c r="E27" s="226">
        <v>1380</v>
      </c>
      <c r="F27" s="226">
        <v>1380</v>
      </c>
      <c r="G27" s="226"/>
      <c r="H27" s="226"/>
      <c r="I27" s="226"/>
      <c r="J27" s="226"/>
      <c r="K27" s="226"/>
      <c r="L27" s="226"/>
      <c r="M27" s="226"/>
      <c r="N27" s="226"/>
      <c r="O27" s="226"/>
      <c r="P27" s="227">
        <f>O27/C27</f>
        <v>0</v>
      </c>
    </row>
    <row r="28" spans="1:16" ht="15">
      <c r="A28" s="228"/>
      <c r="B28" s="229" t="s">
        <v>1087</v>
      </c>
      <c r="C28" s="226"/>
      <c r="D28" s="230"/>
      <c r="E28" s="230"/>
      <c r="F28" s="230"/>
      <c r="G28" s="226"/>
      <c r="H28" s="230"/>
      <c r="I28" s="230"/>
      <c r="J28" s="230"/>
      <c r="K28" s="230"/>
      <c r="L28" s="230"/>
      <c r="M28" s="230"/>
      <c r="N28" s="230"/>
      <c r="O28" s="230"/>
      <c r="P28" s="227"/>
    </row>
    <row r="29" spans="1:16" ht="15">
      <c r="A29" s="228">
        <v>15</v>
      </c>
      <c r="B29" s="225" t="s">
        <v>1081</v>
      </c>
      <c r="C29" s="226">
        <v>2978.4</v>
      </c>
      <c r="D29" s="226">
        <v>2978.4</v>
      </c>
      <c r="E29" s="226">
        <v>2978.4</v>
      </c>
      <c r="F29" s="226">
        <v>2978.4</v>
      </c>
      <c r="G29" s="226"/>
      <c r="H29" s="226"/>
      <c r="I29" s="226"/>
      <c r="J29" s="226"/>
      <c r="K29" s="226"/>
      <c r="L29" s="226"/>
      <c r="M29" s="226"/>
      <c r="N29" s="226"/>
      <c r="O29" s="226"/>
      <c r="P29" s="227">
        <f>O29/C29</f>
        <v>0</v>
      </c>
    </row>
    <row r="30" spans="1:16" ht="15">
      <c r="A30" s="228">
        <v>16</v>
      </c>
      <c r="B30" s="225" t="s">
        <v>1082</v>
      </c>
      <c r="C30" s="226">
        <v>2529.6</v>
      </c>
      <c r="D30" s="226">
        <v>2529.6</v>
      </c>
      <c r="E30" s="226">
        <v>2529.6</v>
      </c>
      <c r="F30" s="226">
        <v>2529.6</v>
      </c>
      <c r="G30" s="226"/>
      <c r="H30" s="226"/>
      <c r="I30" s="226"/>
      <c r="J30" s="226"/>
      <c r="K30" s="226"/>
      <c r="L30" s="226"/>
      <c r="M30" s="226"/>
      <c r="N30" s="226"/>
      <c r="O30" s="226"/>
      <c r="P30" s="227">
        <f>O30/C30</f>
        <v>0</v>
      </c>
    </row>
    <row r="31" spans="1:16" ht="15">
      <c r="A31" s="228">
        <v>17</v>
      </c>
      <c r="B31" s="225" t="s">
        <v>1083</v>
      </c>
      <c r="C31" s="226">
        <v>2298</v>
      </c>
      <c r="D31" s="226">
        <v>2298</v>
      </c>
      <c r="E31" s="226">
        <v>2298</v>
      </c>
      <c r="F31" s="226">
        <v>2298</v>
      </c>
      <c r="G31" s="226"/>
      <c r="H31" s="226"/>
      <c r="I31" s="226"/>
      <c r="J31" s="226"/>
      <c r="K31" s="226"/>
      <c r="L31" s="226"/>
      <c r="M31" s="226"/>
      <c r="N31" s="226"/>
      <c r="O31" s="226"/>
      <c r="P31" s="227">
        <f>O31/C31</f>
        <v>0</v>
      </c>
    </row>
    <row r="32" spans="1:16" ht="15">
      <c r="A32" s="228">
        <v>18</v>
      </c>
      <c r="B32" s="225" t="s">
        <v>1084</v>
      </c>
      <c r="C32" s="226">
        <v>2026.8</v>
      </c>
      <c r="D32" s="226">
        <v>2026.8</v>
      </c>
      <c r="E32" s="226">
        <v>2026.8</v>
      </c>
      <c r="F32" s="226">
        <v>2026.8</v>
      </c>
      <c r="G32" s="226"/>
      <c r="H32" s="226"/>
      <c r="I32" s="226"/>
      <c r="J32" s="226"/>
      <c r="K32" s="226"/>
      <c r="L32" s="226"/>
      <c r="M32" s="226"/>
      <c r="N32" s="226"/>
      <c r="O32" s="226"/>
      <c r="P32" s="227">
        <f>O32/C32</f>
        <v>0</v>
      </c>
    </row>
    <row r="33" spans="1:16" ht="15">
      <c r="A33" s="228"/>
      <c r="B33" s="229" t="s">
        <v>1088</v>
      </c>
      <c r="C33" s="226"/>
      <c r="D33" s="230"/>
      <c r="E33" s="230"/>
      <c r="F33" s="230"/>
      <c r="G33" s="226"/>
      <c r="H33" s="230"/>
      <c r="I33" s="230"/>
      <c r="J33" s="230"/>
      <c r="K33" s="230"/>
      <c r="L33" s="230"/>
      <c r="M33" s="230"/>
      <c r="N33" s="230"/>
      <c r="O33" s="230"/>
      <c r="P33" s="227"/>
    </row>
    <row r="34" spans="1:16" ht="15">
      <c r="A34" s="228">
        <v>19</v>
      </c>
      <c r="B34" s="225" t="s">
        <v>1078</v>
      </c>
      <c r="C34" s="226">
        <v>2.89</v>
      </c>
      <c r="D34" s="226">
        <v>2.89</v>
      </c>
      <c r="E34" s="226">
        <v>2.89</v>
      </c>
      <c r="F34" s="226">
        <v>2.89</v>
      </c>
      <c r="G34" s="226"/>
      <c r="H34" s="226"/>
      <c r="I34" s="226"/>
      <c r="J34" s="226"/>
      <c r="K34" s="226"/>
      <c r="L34" s="226"/>
      <c r="M34" s="226"/>
      <c r="N34" s="226"/>
      <c r="O34" s="226"/>
      <c r="P34" s="227">
        <f>O34/C34</f>
        <v>0</v>
      </c>
    </row>
    <row r="35" spans="1:16" ht="15">
      <c r="A35" s="228">
        <v>20</v>
      </c>
      <c r="B35" s="225" t="s">
        <v>1089</v>
      </c>
      <c r="C35" s="226">
        <v>5.89</v>
      </c>
      <c r="D35" s="226">
        <v>5.89</v>
      </c>
      <c r="E35" s="226">
        <v>5.89</v>
      </c>
      <c r="F35" s="226">
        <v>5.89</v>
      </c>
      <c r="G35" s="226"/>
      <c r="H35" s="226"/>
      <c r="I35" s="226"/>
      <c r="J35" s="226"/>
      <c r="K35" s="226"/>
      <c r="L35" s="226"/>
      <c r="M35" s="226"/>
      <c r="N35" s="226"/>
      <c r="O35" s="226"/>
      <c r="P35" s="227">
        <f>O35/C35</f>
        <v>0</v>
      </c>
    </row>
    <row r="36" spans="1:16" ht="15">
      <c r="A36" s="228"/>
      <c r="B36" s="231" t="s">
        <v>1090</v>
      </c>
      <c r="C36" s="226"/>
      <c r="D36" s="230"/>
      <c r="E36" s="230"/>
      <c r="F36" s="230"/>
      <c r="G36" s="226"/>
      <c r="H36" s="230"/>
      <c r="I36" s="230"/>
      <c r="J36" s="230"/>
      <c r="K36" s="230"/>
      <c r="L36" s="230"/>
      <c r="M36" s="230"/>
      <c r="N36" s="230"/>
      <c r="O36" s="230"/>
      <c r="P36" s="227"/>
    </row>
    <row r="37" spans="1:16" ht="15">
      <c r="A37" s="228">
        <v>21</v>
      </c>
      <c r="B37" s="225" t="s">
        <v>1091</v>
      </c>
      <c r="C37" s="226">
        <v>336</v>
      </c>
      <c r="D37" s="226">
        <v>336</v>
      </c>
      <c r="E37" s="226">
        <v>336</v>
      </c>
      <c r="F37" s="226">
        <v>336</v>
      </c>
      <c r="G37" s="226"/>
      <c r="H37" s="226"/>
      <c r="I37" s="226"/>
      <c r="J37" s="226"/>
      <c r="K37" s="226"/>
      <c r="L37" s="226"/>
      <c r="M37" s="226"/>
      <c r="N37" s="226"/>
      <c r="O37" s="226"/>
      <c r="P37" s="227">
        <f aca="true" t="shared" si="0" ref="P37:P53">O37/C37</f>
        <v>0</v>
      </c>
    </row>
    <row r="38" spans="1:16" ht="15">
      <c r="A38" s="228">
        <v>22</v>
      </c>
      <c r="B38" s="225" t="s">
        <v>1092</v>
      </c>
      <c r="C38" s="226">
        <v>592.8</v>
      </c>
      <c r="D38" s="226">
        <v>592.8</v>
      </c>
      <c r="E38" s="226">
        <v>592.8</v>
      </c>
      <c r="F38" s="226">
        <v>592.8</v>
      </c>
      <c r="G38" s="226"/>
      <c r="H38" s="226"/>
      <c r="I38" s="226"/>
      <c r="J38" s="226"/>
      <c r="K38" s="226"/>
      <c r="L38" s="226"/>
      <c r="M38" s="226"/>
      <c r="N38" s="226"/>
      <c r="O38" s="226"/>
      <c r="P38" s="227">
        <f t="shared" si="0"/>
        <v>0</v>
      </c>
    </row>
    <row r="39" spans="1:16" ht="15">
      <c r="A39" s="228">
        <v>23</v>
      </c>
      <c r="B39" s="225" t="s">
        <v>1093</v>
      </c>
      <c r="C39" s="226">
        <v>336</v>
      </c>
      <c r="D39" s="226">
        <v>336</v>
      </c>
      <c r="E39" s="226">
        <v>336</v>
      </c>
      <c r="F39" s="226">
        <v>336</v>
      </c>
      <c r="G39" s="226"/>
      <c r="H39" s="226"/>
      <c r="I39" s="226"/>
      <c r="J39" s="226"/>
      <c r="K39" s="226"/>
      <c r="L39" s="226"/>
      <c r="M39" s="226"/>
      <c r="N39" s="226"/>
      <c r="O39" s="226"/>
      <c r="P39" s="227">
        <f t="shared" si="0"/>
        <v>0</v>
      </c>
    </row>
    <row r="40" spans="1:16" ht="15">
      <c r="A40" s="228">
        <v>24</v>
      </c>
      <c r="B40" s="225" t="s">
        <v>1094</v>
      </c>
      <c r="C40" s="226">
        <v>336</v>
      </c>
      <c r="D40" s="226">
        <v>336</v>
      </c>
      <c r="E40" s="226">
        <v>336</v>
      </c>
      <c r="F40" s="226">
        <v>336</v>
      </c>
      <c r="G40" s="226"/>
      <c r="H40" s="226"/>
      <c r="I40" s="226"/>
      <c r="J40" s="226"/>
      <c r="K40" s="226"/>
      <c r="L40" s="226"/>
      <c r="M40" s="226"/>
      <c r="N40" s="226"/>
      <c r="O40" s="226"/>
      <c r="P40" s="227">
        <f t="shared" si="0"/>
        <v>0</v>
      </c>
    </row>
    <row r="41" spans="1:16" ht="15">
      <c r="A41" s="228">
        <v>25</v>
      </c>
      <c r="B41" s="225" t="s">
        <v>1095</v>
      </c>
      <c r="C41" s="226">
        <v>592.8</v>
      </c>
      <c r="D41" s="226">
        <v>592.8</v>
      </c>
      <c r="E41" s="226">
        <v>592.8</v>
      </c>
      <c r="F41" s="226">
        <v>592.8</v>
      </c>
      <c r="G41" s="226"/>
      <c r="H41" s="226"/>
      <c r="I41" s="226"/>
      <c r="J41" s="226"/>
      <c r="K41" s="226"/>
      <c r="L41" s="226"/>
      <c r="M41" s="226"/>
      <c r="N41" s="226"/>
      <c r="O41" s="226"/>
      <c r="P41" s="227">
        <f t="shared" si="0"/>
        <v>0</v>
      </c>
    </row>
    <row r="42" spans="1:16" ht="22.5">
      <c r="A42" s="228">
        <v>26</v>
      </c>
      <c r="B42" s="225" t="s">
        <v>1096</v>
      </c>
      <c r="C42" s="226">
        <v>70.8</v>
      </c>
      <c r="D42" s="226">
        <v>70.8</v>
      </c>
      <c r="E42" s="226">
        <v>70.8</v>
      </c>
      <c r="F42" s="226">
        <v>70.8</v>
      </c>
      <c r="G42" s="226"/>
      <c r="H42" s="226"/>
      <c r="I42" s="226"/>
      <c r="J42" s="226"/>
      <c r="K42" s="226"/>
      <c r="L42" s="226"/>
      <c r="M42" s="226"/>
      <c r="N42" s="226"/>
      <c r="O42" s="226"/>
      <c r="P42" s="227">
        <f t="shared" si="0"/>
        <v>0</v>
      </c>
    </row>
    <row r="43" spans="1:16" ht="15">
      <c r="A43" s="228">
        <v>27</v>
      </c>
      <c r="B43" s="225" t="s">
        <v>1097</v>
      </c>
      <c r="C43" s="226">
        <v>2764.8</v>
      </c>
      <c r="D43" s="226">
        <v>2764.8</v>
      </c>
      <c r="E43" s="226">
        <v>2764.8</v>
      </c>
      <c r="F43" s="226">
        <v>2764.8</v>
      </c>
      <c r="G43" s="226"/>
      <c r="H43" s="226"/>
      <c r="I43" s="226"/>
      <c r="J43" s="226"/>
      <c r="K43" s="226"/>
      <c r="L43" s="226"/>
      <c r="M43" s="226"/>
      <c r="N43" s="226"/>
      <c r="O43" s="226"/>
      <c r="P43" s="227">
        <f t="shared" si="0"/>
        <v>0</v>
      </c>
    </row>
    <row r="44" spans="1:16" ht="15">
      <c r="A44" s="228">
        <v>28</v>
      </c>
      <c r="B44" s="225" t="s">
        <v>1098</v>
      </c>
      <c r="C44" s="226">
        <v>4341.6</v>
      </c>
      <c r="D44" s="226">
        <v>4341.6</v>
      </c>
      <c r="E44" s="226">
        <v>4341.6</v>
      </c>
      <c r="F44" s="226">
        <v>4341.6</v>
      </c>
      <c r="G44" s="226"/>
      <c r="H44" s="226"/>
      <c r="I44" s="226"/>
      <c r="J44" s="226"/>
      <c r="K44" s="226"/>
      <c r="L44" s="226"/>
      <c r="M44" s="226"/>
      <c r="N44" s="226"/>
      <c r="O44" s="226"/>
      <c r="P44" s="227">
        <f t="shared" si="0"/>
        <v>0</v>
      </c>
    </row>
    <row r="45" spans="1:16" ht="15">
      <c r="A45" s="228">
        <v>29</v>
      </c>
      <c r="B45" s="225" t="s">
        <v>1099</v>
      </c>
      <c r="C45" s="226">
        <v>60</v>
      </c>
      <c r="D45" s="226">
        <v>60</v>
      </c>
      <c r="E45" s="226">
        <v>60</v>
      </c>
      <c r="F45" s="226">
        <v>60</v>
      </c>
      <c r="G45" s="226"/>
      <c r="H45" s="226"/>
      <c r="I45" s="226"/>
      <c r="J45" s="226"/>
      <c r="K45" s="226"/>
      <c r="L45" s="226"/>
      <c r="M45" s="226"/>
      <c r="N45" s="226"/>
      <c r="O45" s="226"/>
      <c r="P45" s="227">
        <f t="shared" si="0"/>
        <v>0</v>
      </c>
    </row>
    <row r="46" spans="1:16" ht="15">
      <c r="A46" s="228">
        <v>30</v>
      </c>
      <c r="B46" s="225" t="s">
        <v>1100</v>
      </c>
      <c r="C46" s="226">
        <v>165.6</v>
      </c>
      <c r="D46" s="226">
        <v>165.6</v>
      </c>
      <c r="E46" s="226">
        <v>165.6</v>
      </c>
      <c r="F46" s="226">
        <v>165.6</v>
      </c>
      <c r="G46" s="226"/>
      <c r="H46" s="226"/>
      <c r="I46" s="226"/>
      <c r="J46" s="226"/>
      <c r="K46" s="226"/>
      <c r="L46" s="226"/>
      <c r="M46" s="226"/>
      <c r="N46" s="226"/>
      <c r="O46" s="226"/>
      <c r="P46" s="227">
        <f t="shared" si="0"/>
        <v>0</v>
      </c>
    </row>
    <row r="47" spans="1:16" ht="15">
      <c r="A47" s="228">
        <v>31</v>
      </c>
      <c r="B47" s="225" t="s">
        <v>1101</v>
      </c>
      <c r="C47" s="226">
        <v>76.8</v>
      </c>
      <c r="D47" s="226">
        <v>76.8</v>
      </c>
      <c r="E47" s="226">
        <v>76.8</v>
      </c>
      <c r="F47" s="226">
        <v>76.8</v>
      </c>
      <c r="G47" s="226"/>
      <c r="H47" s="226"/>
      <c r="I47" s="226"/>
      <c r="J47" s="226"/>
      <c r="K47" s="226"/>
      <c r="L47" s="226"/>
      <c r="M47" s="226"/>
      <c r="N47" s="226"/>
      <c r="O47" s="226"/>
      <c r="P47" s="227">
        <f t="shared" si="0"/>
        <v>0</v>
      </c>
    </row>
    <row r="48" spans="1:16" ht="15">
      <c r="A48" s="228">
        <v>32</v>
      </c>
      <c r="B48" s="225" t="s">
        <v>1102</v>
      </c>
      <c r="C48" s="226">
        <v>114</v>
      </c>
      <c r="D48" s="226">
        <v>114</v>
      </c>
      <c r="E48" s="226">
        <v>114</v>
      </c>
      <c r="F48" s="226">
        <v>114</v>
      </c>
      <c r="G48" s="226"/>
      <c r="H48" s="226"/>
      <c r="I48" s="226"/>
      <c r="J48" s="226"/>
      <c r="K48" s="226"/>
      <c r="L48" s="226"/>
      <c r="M48" s="226"/>
      <c r="N48" s="226"/>
      <c r="O48" s="226"/>
      <c r="P48" s="227">
        <f t="shared" si="0"/>
        <v>0</v>
      </c>
    </row>
    <row r="49" spans="1:16" ht="15">
      <c r="A49" s="228">
        <v>33</v>
      </c>
      <c r="B49" s="225" t="s">
        <v>1103</v>
      </c>
      <c r="C49" s="226">
        <v>270</v>
      </c>
      <c r="D49" s="226">
        <v>270</v>
      </c>
      <c r="E49" s="226">
        <v>270</v>
      </c>
      <c r="F49" s="226">
        <v>270</v>
      </c>
      <c r="G49" s="226"/>
      <c r="H49" s="226"/>
      <c r="I49" s="226"/>
      <c r="J49" s="226"/>
      <c r="K49" s="226"/>
      <c r="L49" s="226"/>
      <c r="M49" s="226"/>
      <c r="N49" s="226"/>
      <c r="O49" s="226"/>
      <c r="P49" s="227">
        <f t="shared" si="0"/>
        <v>0</v>
      </c>
    </row>
    <row r="50" spans="1:16" ht="22.5">
      <c r="A50" s="228">
        <v>34</v>
      </c>
      <c r="B50" s="225" t="s">
        <v>1104</v>
      </c>
      <c r="C50" s="226">
        <v>1168.8</v>
      </c>
      <c r="D50" s="226">
        <v>1168.8</v>
      </c>
      <c r="E50" s="226">
        <v>1168.8</v>
      </c>
      <c r="F50" s="226">
        <v>1168.8</v>
      </c>
      <c r="G50" s="226"/>
      <c r="H50" s="226"/>
      <c r="I50" s="226"/>
      <c r="J50" s="226"/>
      <c r="K50" s="226"/>
      <c r="L50" s="226"/>
      <c r="M50" s="226"/>
      <c r="N50" s="226"/>
      <c r="O50" s="226"/>
      <c r="P50" s="227">
        <f t="shared" si="0"/>
        <v>0</v>
      </c>
    </row>
    <row r="51" spans="1:16" ht="22.5">
      <c r="A51" s="228">
        <v>35</v>
      </c>
      <c r="B51" s="225" t="s">
        <v>1105</v>
      </c>
      <c r="C51" s="226">
        <v>1912.8</v>
      </c>
      <c r="D51" s="226">
        <v>1912.8</v>
      </c>
      <c r="E51" s="226">
        <v>1912.8</v>
      </c>
      <c r="F51" s="226">
        <v>1912.8</v>
      </c>
      <c r="G51" s="226"/>
      <c r="H51" s="226"/>
      <c r="I51" s="226"/>
      <c r="J51" s="226"/>
      <c r="K51" s="226"/>
      <c r="L51" s="226"/>
      <c r="M51" s="226"/>
      <c r="N51" s="226"/>
      <c r="O51" s="226"/>
      <c r="P51" s="227">
        <f t="shared" si="0"/>
        <v>0</v>
      </c>
    </row>
    <row r="52" spans="1:16" ht="22.5">
      <c r="A52" s="228">
        <v>36</v>
      </c>
      <c r="B52" s="225" t="s">
        <v>1106</v>
      </c>
      <c r="C52" s="226">
        <v>741.6</v>
      </c>
      <c r="D52" s="226">
        <v>741.6</v>
      </c>
      <c r="E52" s="226">
        <v>741.6</v>
      </c>
      <c r="F52" s="226">
        <v>741.6</v>
      </c>
      <c r="G52" s="226"/>
      <c r="H52" s="226"/>
      <c r="I52" s="226"/>
      <c r="J52" s="226"/>
      <c r="K52" s="226"/>
      <c r="L52" s="226"/>
      <c r="M52" s="226"/>
      <c r="N52" s="226"/>
      <c r="O52" s="226"/>
      <c r="P52" s="227">
        <f t="shared" si="0"/>
        <v>0</v>
      </c>
    </row>
    <row r="53" spans="1:16" ht="22.5">
      <c r="A53" s="228">
        <v>37</v>
      </c>
      <c r="B53" s="225" t="s">
        <v>1107</v>
      </c>
      <c r="C53" s="226">
        <v>69.6</v>
      </c>
      <c r="D53" s="226">
        <v>69.6</v>
      </c>
      <c r="E53" s="226">
        <v>69.6</v>
      </c>
      <c r="F53" s="226">
        <v>69.6</v>
      </c>
      <c r="G53" s="226"/>
      <c r="H53" s="226"/>
      <c r="I53" s="226"/>
      <c r="J53" s="226"/>
      <c r="K53" s="226"/>
      <c r="L53" s="226"/>
      <c r="M53" s="226"/>
      <c r="N53" s="226"/>
      <c r="O53" s="226"/>
      <c r="P53" s="227">
        <f t="shared" si="0"/>
        <v>0</v>
      </c>
    </row>
    <row r="54" spans="1:16" ht="15">
      <c r="A54" s="228"/>
      <c r="B54" s="229" t="s">
        <v>1108</v>
      </c>
      <c r="C54" s="226"/>
      <c r="D54" s="230"/>
      <c r="E54" s="230"/>
      <c r="F54" s="230"/>
      <c r="G54" s="226"/>
      <c r="H54" s="230"/>
      <c r="I54" s="230"/>
      <c r="J54" s="230"/>
      <c r="K54" s="230"/>
      <c r="L54" s="230"/>
      <c r="M54" s="230"/>
      <c r="N54" s="230"/>
      <c r="O54" s="230"/>
      <c r="P54" s="227"/>
    </row>
    <row r="55" spans="1:16" ht="33.75">
      <c r="A55" s="228">
        <v>38</v>
      </c>
      <c r="B55" s="225" t="s">
        <v>1109</v>
      </c>
      <c r="C55" s="226"/>
      <c r="D55" s="230"/>
      <c r="E55" s="230"/>
      <c r="F55" s="230"/>
      <c r="G55" s="226"/>
      <c r="H55" s="230"/>
      <c r="I55" s="230"/>
      <c r="J55" s="230"/>
      <c r="K55" s="230"/>
      <c r="L55" s="230"/>
      <c r="M55" s="230"/>
      <c r="N55" s="230"/>
      <c r="O55" s="230"/>
      <c r="P55" s="227">
        <v>0</v>
      </c>
    </row>
    <row r="56" spans="1:16" ht="22.5">
      <c r="A56" s="228">
        <v>39</v>
      </c>
      <c r="B56" s="225" t="s">
        <v>1110</v>
      </c>
      <c r="C56" s="226"/>
      <c r="D56" s="230"/>
      <c r="E56" s="230"/>
      <c r="F56" s="230"/>
      <c r="G56" s="226"/>
      <c r="H56" s="230"/>
      <c r="I56" s="230"/>
      <c r="J56" s="230"/>
      <c r="K56" s="230"/>
      <c r="L56" s="230"/>
      <c r="M56" s="230"/>
      <c r="N56" s="230"/>
      <c r="O56" s="230"/>
      <c r="P56" s="227">
        <v>0</v>
      </c>
    </row>
    <row r="57" spans="1:16" ht="15">
      <c r="A57" s="228">
        <v>40</v>
      </c>
      <c r="B57" s="225" t="s">
        <v>1111</v>
      </c>
      <c r="C57" s="226"/>
      <c r="D57" s="230"/>
      <c r="E57" s="230"/>
      <c r="F57" s="230"/>
      <c r="G57" s="226"/>
      <c r="H57" s="230"/>
      <c r="I57" s="230"/>
      <c r="J57" s="230"/>
      <c r="K57" s="230"/>
      <c r="L57" s="230"/>
      <c r="M57" s="230"/>
      <c r="N57" s="230"/>
      <c r="O57" s="230"/>
      <c r="P57" s="227">
        <v>0</v>
      </c>
    </row>
    <row r="58" spans="1:16" ht="15">
      <c r="A58" s="228"/>
      <c r="B58" s="229" t="s">
        <v>1112</v>
      </c>
      <c r="C58" s="225" t="s">
        <v>377</v>
      </c>
      <c r="D58" s="225" t="s">
        <v>377</v>
      </c>
      <c r="E58" s="225" t="s">
        <v>377</v>
      </c>
      <c r="F58" s="225" t="s">
        <v>377</v>
      </c>
      <c r="G58" s="225"/>
      <c r="H58" s="225"/>
      <c r="I58" s="225"/>
      <c r="J58" s="225"/>
      <c r="K58" s="225"/>
      <c r="L58" s="225"/>
      <c r="M58" s="225"/>
      <c r="N58" s="225"/>
      <c r="O58" s="225"/>
      <c r="P58" s="227"/>
    </row>
    <row r="59" spans="1:16" ht="22.5">
      <c r="A59" s="228">
        <v>41</v>
      </c>
      <c r="B59" s="225" t="s">
        <v>1113</v>
      </c>
      <c r="C59" s="232" t="s">
        <v>1114</v>
      </c>
      <c r="D59" s="226">
        <v>1852</v>
      </c>
      <c r="E59" s="226">
        <v>1852</v>
      </c>
      <c r="F59" s="226">
        <v>1852</v>
      </c>
      <c r="G59" s="232"/>
      <c r="H59" s="232"/>
      <c r="I59" s="226"/>
      <c r="J59" s="226"/>
      <c r="K59" s="226"/>
      <c r="L59" s="226"/>
      <c r="M59" s="226"/>
      <c r="N59" s="226"/>
      <c r="O59" s="226"/>
      <c r="P59" s="227">
        <v>0</v>
      </c>
    </row>
    <row r="60" spans="1:16" ht="22.5">
      <c r="A60" s="228">
        <v>42</v>
      </c>
      <c r="B60" s="225" t="s">
        <v>1115</v>
      </c>
      <c r="C60" s="226">
        <v>4400</v>
      </c>
      <c r="D60" s="226">
        <v>4400</v>
      </c>
      <c r="E60" s="226">
        <v>4400</v>
      </c>
      <c r="F60" s="226">
        <v>4400</v>
      </c>
      <c r="G60" s="226"/>
      <c r="H60" s="226"/>
      <c r="I60" s="226"/>
      <c r="J60" s="226"/>
      <c r="K60" s="226"/>
      <c r="L60" s="226"/>
      <c r="M60" s="226"/>
      <c r="N60" s="226"/>
      <c r="O60" s="226"/>
      <c r="P60" s="227">
        <f aca="true" t="shared" si="1" ref="P60:P70">O60/C60</f>
        <v>0</v>
      </c>
    </row>
    <row r="61" spans="1:16" ht="15">
      <c r="A61" s="228">
        <v>43</v>
      </c>
      <c r="B61" s="225" t="s">
        <v>1116</v>
      </c>
      <c r="C61" s="226">
        <v>3150</v>
      </c>
      <c r="D61" s="226">
        <v>3150</v>
      </c>
      <c r="E61" s="226">
        <v>3150</v>
      </c>
      <c r="F61" s="226">
        <v>3150</v>
      </c>
      <c r="G61" s="226"/>
      <c r="H61" s="226"/>
      <c r="I61" s="226"/>
      <c r="J61" s="226"/>
      <c r="K61" s="226"/>
      <c r="L61" s="226"/>
      <c r="M61" s="226"/>
      <c r="N61" s="226"/>
      <c r="O61" s="226"/>
      <c r="P61" s="227">
        <f t="shared" si="1"/>
        <v>0</v>
      </c>
    </row>
    <row r="62" spans="1:16" ht="15">
      <c r="A62" s="228">
        <v>44</v>
      </c>
      <c r="B62" s="225" t="s">
        <v>1117</v>
      </c>
      <c r="C62" s="226">
        <v>1375</v>
      </c>
      <c r="D62" s="226">
        <v>1375</v>
      </c>
      <c r="E62" s="226">
        <v>1375</v>
      </c>
      <c r="F62" s="226">
        <v>1375</v>
      </c>
      <c r="G62" s="226"/>
      <c r="H62" s="226"/>
      <c r="I62" s="226"/>
      <c r="J62" s="226"/>
      <c r="K62" s="226"/>
      <c r="L62" s="226"/>
      <c r="M62" s="226"/>
      <c r="N62" s="226"/>
      <c r="O62" s="226"/>
      <c r="P62" s="227">
        <f t="shared" si="1"/>
        <v>0</v>
      </c>
    </row>
    <row r="63" spans="1:16" ht="22.5">
      <c r="A63" s="228">
        <v>45</v>
      </c>
      <c r="B63" s="225" t="s">
        <v>1118</v>
      </c>
      <c r="C63" s="226">
        <v>6000</v>
      </c>
      <c r="D63" s="226">
        <v>6000</v>
      </c>
      <c r="E63" s="226">
        <v>6000</v>
      </c>
      <c r="F63" s="226">
        <v>6000</v>
      </c>
      <c r="G63" s="226"/>
      <c r="H63" s="226"/>
      <c r="I63" s="226"/>
      <c r="J63" s="226"/>
      <c r="K63" s="226"/>
      <c r="L63" s="226"/>
      <c r="M63" s="226"/>
      <c r="N63" s="226"/>
      <c r="O63" s="226"/>
      <c r="P63" s="227">
        <f t="shared" si="1"/>
        <v>0</v>
      </c>
    </row>
    <row r="64" spans="1:16" ht="22.5">
      <c r="A64" s="228">
        <v>46</v>
      </c>
      <c r="B64" s="225" t="s">
        <v>1119</v>
      </c>
      <c r="C64" s="226">
        <v>6000</v>
      </c>
      <c r="D64" s="226">
        <v>6000</v>
      </c>
      <c r="E64" s="226">
        <v>6000</v>
      </c>
      <c r="F64" s="226">
        <v>6000</v>
      </c>
      <c r="G64" s="226"/>
      <c r="H64" s="226"/>
      <c r="I64" s="226"/>
      <c r="J64" s="226"/>
      <c r="K64" s="226"/>
      <c r="L64" s="226"/>
      <c r="M64" s="226"/>
      <c r="N64" s="226"/>
      <c r="O64" s="226"/>
      <c r="P64" s="227">
        <f t="shared" si="1"/>
        <v>0</v>
      </c>
    </row>
    <row r="65" spans="1:16" ht="22.5">
      <c r="A65" s="228">
        <v>47</v>
      </c>
      <c r="B65" s="225" t="s">
        <v>1120</v>
      </c>
      <c r="C65" s="226">
        <v>5700</v>
      </c>
      <c r="D65" s="226">
        <v>5700</v>
      </c>
      <c r="E65" s="226">
        <v>5700</v>
      </c>
      <c r="F65" s="226">
        <v>5700</v>
      </c>
      <c r="G65" s="226"/>
      <c r="H65" s="226"/>
      <c r="I65" s="226"/>
      <c r="J65" s="226"/>
      <c r="K65" s="226"/>
      <c r="L65" s="226"/>
      <c r="M65" s="226"/>
      <c r="N65" s="226"/>
      <c r="O65" s="226"/>
      <c r="P65" s="227">
        <f t="shared" si="1"/>
        <v>0</v>
      </c>
    </row>
    <row r="66" spans="1:16" ht="22.5">
      <c r="A66" s="228">
        <v>48</v>
      </c>
      <c r="B66" s="225" t="s">
        <v>1121</v>
      </c>
      <c r="C66" s="226">
        <v>6160</v>
      </c>
      <c r="D66" s="226">
        <v>6160</v>
      </c>
      <c r="E66" s="226">
        <v>6160</v>
      </c>
      <c r="F66" s="226">
        <v>6160</v>
      </c>
      <c r="G66" s="226"/>
      <c r="H66" s="226"/>
      <c r="I66" s="226"/>
      <c r="J66" s="226"/>
      <c r="K66" s="226"/>
      <c r="L66" s="226"/>
      <c r="M66" s="226"/>
      <c r="N66" s="226"/>
      <c r="O66" s="226"/>
      <c r="P66" s="227">
        <f t="shared" si="1"/>
        <v>0</v>
      </c>
    </row>
    <row r="67" spans="1:16" ht="22.5">
      <c r="A67" s="228">
        <v>49</v>
      </c>
      <c r="B67" s="225" t="s">
        <v>1122</v>
      </c>
      <c r="C67" s="226">
        <v>4400</v>
      </c>
      <c r="D67" s="226">
        <v>4400</v>
      </c>
      <c r="E67" s="226">
        <v>4400</v>
      </c>
      <c r="F67" s="226">
        <v>4400</v>
      </c>
      <c r="G67" s="226"/>
      <c r="H67" s="226"/>
      <c r="I67" s="226"/>
      <c r="J67" s="226"/>
      <c r="K67" s="226"/>
      <c r="L67" s="226"/>
      <c r="M67" s="226"/>
      <c r="N67" s="226"/>
      <c r="O67" s="226"/>
      <c r="P67" s="227">
        <f t="shared" si="1"/>
        <v>0</v>
      </c>
    </row>
    <row r="68" spans="1:16" ht="15">
      <c r="A68" s="228">
        <v>50</v>
      </c>
      <c r="B68" s="225" t="s">
        <v>1123</v>
      </c>
      <c r="C68" s="226">
        <v>17500</v>
      </c>
      <c r="D68" s="226">
        <v>17500</v>
      </c>
      <c r="E68" s="226">
        <v>17500</v>
      </c>
      <c r="F68" s="226">
        <v>17500</v>
      </c>
      <c r="G68" s="226"/>
      <c r="H68" s="226"/>
      <c r="I68" s="226"/>
      <c r="J68" s="226"/>
      <c r="K68" s="226"/>
      <c r="L68" s="226"/>
      <c r="M68" s="226"/>
      <c r="N68" s="226"/>
      <c r="O68" s="226"/>
      <c r="P68" s="227">
        <f t="shared" si="1"/>
        <v>0</v>
      </c>
    </row>
    <row r="69" spans="1:16" ht="15">
      <c r="A69" s="228">
        <v>51</v>
      </c>
      <c r="B69" s="225" t="s">
        <v>1124</v>
      </c>
      <c r="C69" s="226">
        <v>29150</v>
      </c>
      <c r="D69" s="226">
        <v>29150</v>
      </c>
      <c r="E69" s="226">
        <v>29150</v>
      </c>
      <c r="F69" s="226">
        <v>29150</v>
      </c>
      <c r="G69" s="226"/>
      <c r="H69" s="226"/>
      <c r="I69" s="226"/>
      <c r="J69" s="226"/>
      <c r="K69" s="226"/>
      <c r="L69" s="226"/>
      <c r="M69" s="226"/>
      <c r="N69" s="226"/>
      <c r="O69" s="226"/>
      <c r="P69" s="227">
        <f t="shared" si="1"/>
        <v>0</v>
      </c>
    </row>
    <row r="70" spans="1:16" ht="22.5">
      <c r="A70" s="228">
        <v>52</v>
      </c>
      <c r="B70" s="225" t="s">
        <v>1125</v>
      </c>
      <c r="C70" s="226">
        <v>8800</v>
      </c>
      <c r="D70" s="226">
        <v>8800</v>
      </c>
      <c r="E70" s="226">
        <v>8800</v>
      </c>
      <c r="F70" s="226">
        <v>8800</v>
      </c>
      <c r="G70" s="226"/>
      <c r="H70" s="226"/>
      <c r="I70" s="226"/>
      <c r="J70" s="226"/>
      <c r="K70" s="226"/>
      <c r="L70" s="226"/>
      <c r="M70" s="226"/>
      <c r="N70" s="226"/>
      <c r="O70" s="226"/>
      <c r="P70" s="227">
        <f t="shared" si="1"/>
        <v>0</v>
      </c>
    </row>
    <row r="71" spans="1:16" ht="15">
      <c r="A71" s="228"/>
      <c r="B71" s="229" t="s">
        <v>1126</v>
      </c>
      <c r="C71" s="225"/>
      <c r="D71" s="225"/>
      <c r="E71" s="225"/>
      <c r="F71" s="225"/>
      <c r="G71" s="225"/>
      <c r="H71" s="225"/>
      <c r="I71" s="225"/>
      <c r="J71" s="225"/>
      <c r="K71" s="225"/>
      <c r="L71" s="225"/>
      <c r="M71" s="225"/>
      <c r="N71" s="225"/>
      <c r="O71" s="225"/>
      <c r="P71" s="227"/>
    </row>
    <row r="72" spans="1:16" ht="15">
      <c r="A72" s="228">
        <v>53</v>
      </c>
      <c r="B72" s="225" t="s">
        <v>1127</v>
      </c>
      <c r="C72" s="226">
        <v>900</v>
      </c>
      <c r="D72" s="226">
        <v>900</v>
      </c>
      <c r="E72" s="226">
        <v>900</v>
      </c>
      <c r="F72" s="226">
        <v>900</v>
      </c>
      <c r="G72" s="226"/>
      <c r="H72" s="226"/>
      <c r="I72" s="226"/>
      <c r="J72" s="226"/>
      <c r="K72" s="226"/>
      <c r="L72" s="226"/>
      <c r="M72" s="226"/>
      <c r="N72" s="226"/>
      <c r="O72" s="226"/>
      <c r="P72" s="227">
        <f>O72/C72</f>
        <v>0</v>
      </c>
    </row>
    <row r="73" spans="1:16" ht="15">
      <c r="A73" s="228">
        <v>54</v>
      </c>
      <c r="B73" s="225" t="s">
        <v>1128</v>
      </c>
      <c r="C73" s="226">
        <v>800</v>
      </c>
      <c r="D73" s="226">
        <v>800</v>
      </c>
      <c r="E73" s="226">
        <v>800</v>
      </c>
      <c r="F73" s="226">
        <v>800</v>
      </c>
      <c r="G73" s="226"/>
      <c r="H73" s="226"/>
      <c r="I73" s="226"/>
      <c r="J73" s="226"/>
      <c r="K73" s="226"/>
      <c r="L73" s="226"/>
      <c r="M73" s="226"/>
      <c r="N73" s="226"/>
      <c r="O73" s="226"/>
      <c r="P73" s="227">
        <f>O73/C73</f>
        <v>0</v>
      </c>
    </row>
    <row r="74" spans="1:16" ht="15">
      <c r="A74" s="228">
        <v>55</v>
      </c>
      <c r="B74" s="225" t="s">
        <v>1129</v>
      </c>
      <c r="C74" s="226">
        <v>1550</v>
      </c>
      <c r="D74" s="226">
        <v>1550</v>
      </c>
      <c r="E74" s="226">
        <v>1550</v>
      </c>
      <c r="F74" s="226">
        <v>1550</v>
      </c>
      <c r="G74" s="226"/>
      <c r="H74" s="226"/>
      <c r="I74" s="226"/>
      <c r="J74" s="226"/>
      <c r="K74" s="226"/>
      <c r="L74" s="226"/>
      <c r="M74" s="226"/>
      <c r="N74" s="226"/>
      <c r="O74" s="226"/>
      <c r="P74" s="227">
        <f>O74/C74</f>
        <v>0</v>
      </c>
    </row>
    <row r="75" spans="1:16" ht="15">
      <c r="A75" s="228">
        <v>56</v>
      </c>
      <c r="B75" s="225" t="s">
        <v>1130</v>
      </c>
      <c r="C75" s="226">
        <v>1935</v>
      </c>
      <c r="D75" s="226">
        <v>1935</v>
      </c>
      <c r="E75" s="226">
        <v>1935</v>
      </c>
      <c r="F75" s="226">
        <v>1935</v>
      </c>
      <c r="G75" s="226"/>
      <c r="H75" s="226"/>
      <c r="I75" s="226"/>
      <c r="J75" s="226"/>
      <c r="K75" s="226"/>
      <c r="L75" s="226"/>
      <c r="M75" s="226"/>
      <c r="N75" s="226"/>
      <c r="O75" s="226"/>
      <c r="P75" s="227">
        <f>O75/C75</f>
        <v>0</v>
      </c>
    </row>
    <row r="76" spans="1:16" ht="15">
      <c r="A76" s="228">
        <v>57</v>
      </c>
      <c r="B76" s="225" t="s">
        <v>1131</v>
      </c>
      <c r="C76" s="226">
        <v>6300</v>
      </c>
      <c r="D76" s="226">
        <v>6300</v>
      </c>
      <c r="E76" s="226">
        <v>6300</v>
      </c>
      <c r="F76" s="226">
        <v>6300</v>
      </c>
      <c r="G76" s="226"/>
      <c r="H76" s="226"/>
      <c r="I76" s="226"/>
      <c r="J76" s="226"/>
      <c r="K76" s="226"/>
      <c r="L76" s="226"/>
      <c r="M76" s="226"/>
      <c r="N76" s="226"/>
      <c r="O76" s="226"/>
      <c r="P76" s="227">
        <f>O76/C76</f>
        <v>0</v>
      </c>
    </row>
    <row r="77" spans="1:16" ht="15">
      <c r="A77" s="228">
        <v>58</v>
      </c>
      <c r="B77" s="225" t="s">
        <v>1132</v>
      </c>
      <c r="C77" s="226" t="s">
        <v>1133</v>
      </c>
      <c r="D77" s="226">
        <v>6300</v>
      </c>
      <c r="E77" s="226">
        <v>6300</v>
      </c>
      <c r="F77" s="226">
        <v>6300</v>
      </c>
      <c r="G77" s="226"/>
      <c r="H77" s="226"/>
      <c r="I77" s="226"/>
      <c r="J77" s="226"/>
      <c r="K77" s="226"/>
      <c r="L77" s="226"/>
      <c r="M77" s="226"/>
      <c r="N77" s="226"/>
      <c r="O77" s="226"/>
      <c r="P77" s="227">
        <v>0</v>
      </c>
    </row>
    <row r="78" spans="1:16" ht="22.5">
      <c r="A78" s="228">
        <v>59</v>
      </c>
      <c r="B78" s="225" t="s">
        <v>1134</v>
      </c>
      <c r="C78" s="226">
        <v>6600</v>
      </c>
      <c r="D78" s="226">
        <v>6600</v>
      </c>
      <c r="E78" s="226">
        <v>6600</v>
      </c>
      <c r="F78" s="226">
        <v>6600</v>
      </c>
      <c r="G78" s="226"/>
      <c r="H78" s="226"/>
      <c r="I78" s="226"/>
      <c r="J78" s="226"/>
      <c r="K78" s="226"/>
      <c r="L78" s="226"/>
      <c r="M78" s="226"/>
      <c r="N78" s="226"/>
      <c r="O78" s="226"/>
      <c r="P78" s="227">
        <f aca="true" t="shared" si="2" ref="P78:P87">O78/C78</f>
        <v>0</v>
      </c>
    </row>
    <row r="79" spans="1:16" ht="22.5">
      <c r="A79" s="228">
        <v>60</v>
      </c>
      <c r="B79" s="225" t="s">
        <v>1135</v>
      </c>
      <c r="C79" s="226">
        <v>6600</v>
      </c>
      <c r="D79" s="226">
        <v>6600</v>
      </c>
      <c r="E79" s="226">
        <v>6600</v>
      </c>
      <c r="F79" s="226">
        <v>6600</v>
      </c>
      <c r="G79" s="226"/>
      <c r="H79" s="226"/>
      <c r="I79" s="226"/>
      <c r="J79" s="226"/>
      <c r="K79" s="226"/>
      <c r="L79" s="226"/>
      <c r="M79" s="226"/>
      <c r="N79" s="226"/>
      <c r="O79" s="226"/>
      <c r="P79" s="227">
        <f t="shared" si="2"/>
        <v>0</v>
      </c>
    </row>
    <row r="80" spans="1:16" ht="22.5">
      <c r="A80" s="228">
        <v>61</v>
      </c>
      <c r="B80" s="225" t="s">
        <v>1136</v>
      </c>
      <c r="C80" s="226">
        <v>3750</v>
      </c>
      <c r="D80" s="226">
        <v>3750</v>
      </c>
      <c r="E80" s="226">
        <v>3750</v>
      </c>
      <c r="F80" s="226">
        <v>3750</v>
      </c>
      <c r="G80" s="226"/>
      <c r="H80" s="226"/>
      <c r="I80" s="226"/>
      <c r="J80" s="226"/>
      <c r="K80" s="226"/>
      <c r="L80" s="226"/>
      <c r="M80" s="226"/>
      <c r="N80" s="226"/>
      <c r="O80" s="226"/>
      <c r="P80" s="227">
        <f t="shared" si="2"/>
        <v>0</v>
      </c>
    </row>
    <row r="81" spans="1:16" ht="22.5">
      <c r="A81" s="228">
        <v>62</v>
      </c>
      <c r="B81" s="225" t="s">
        <v>1137</v>
      </c>
      <c r="C81" s="226">
        <v>3750</v>
      </c>
      <c r="D81" s="226">
        <v>3750</v>
      </c>
      <c r="E81" s="226">
        <v>3750</v>
      </c>
      <c r="F81" s="226">
        <v>3750</v>
      </c>
      <c r="G81" s="226"/>
      <c r="H81" s="226"/>
      <c r="I81" s="226"/>
      <c r="J81" s="226"/>
      <c r="K81" s="226"/>
      <c r="L81" s="226"/>
      <c r="M81" s="226"/>
      <c r="N81" s="226"/>
      <c r="O81" s="226"/>
      <c r="P81" s="227">
        <f t="shared" si="2"/>
        <v>0</v>
      </c>
    </row>
    <row r="82" spans="1:16" ht="15">
      <c r="A82" s="228">
        <v>63</v>
      </c>
      <c r="B82" s="225" t="s">
        <v>1138</v>
      </c>
      <c r="C82" s="226">
        <v>1000</v>
      </c>
      <c r="D82" s="226">
        <v>1000</v>
      </c>
      <c r="E82" s="226">
        <v>1000</v>
      </c>
      <c r="F82" s="226">
        <v>1000</v>
      </c>
      <c r="G82" s="226"/>
      <c r="H82" s="226"/>
      <c r="I82" s="226"/>
      <c r="J82" s="226"/>
      <c r="K82" s="226"/>
      <c r="L82" s="226"/>
      <c r="M82" s="226"/>
      <c r="N82" s="226"/>
      <c r="O82" s="226"/>
      <c r="P82" s="227">
        <f t="shared" si="2"/>
        <v>0</v>
      </c>
    </row>
    <row r="83" spans="1:16" ht="15">
      <c r="A83" s="228">
        <v>64</v>
      </c>
      <c r="B83" s="225" t="s">
        <v>1139</v>
      </c>
      <c r="C83" s="226">
        <v>1000</v>
      </c>
      <c r="D83" s="226">
        <v>1000</v>
      </c>
      <c r="E83" s="226">
        <v>1000</v>
      </c>
      <c r="F83" s="226">
        <v>1000</v>
      </c>
      <c r="G83" s="226"/>
      <c r="H83" s="226"/>
      <c r="I83" s="226"/>
      <c r="J83" s="226"/>
      <c r="K83" s="226"/>
      <c r="L83" s="226"/>
      <c r="M83" s="226"/>
      <c r="N83" s="226"/>
      <c r="O83" s="226"/>
      <c r="P83" s="227">
        <f t="shared" si="2"/>
        <v>0</v>
      </c>
    </row>
    <row r="84" spans="1:16" ht="15">
      <c r="A84" s="228">
        <v>65</v>
      </c>
      <c r="B84" s="225" t="s">
        <v>1140</v>
      </c>
      <c r="C84" s="226">
        <v>1300</v>
      </c>
      <c r="D84" s="226">
        <v>1300</v>
      </c>
      <c r="E84" s="226">
        <v>1300</v>
      </c>
      <c r="F84" s="226">
        <v>1300</v>
      </c>
      <c r="G84" s="226"/>
      <c r="H84" s="226"/>
      <c r="I84" s="226"/>
      <c r="J84" s="226"/>
      <c r="K84" s="226"/>
      <c r="L84" s="226"/>
      <c r="M84" s="226"/>
      <c r="N84" s="226"/>
      <c r="O84" s="226"/>
      <c r="P84" s="227">
        <f t="shared" si="2"/>
        <v>0</v>
      </c>
    </row>
    <row r="85" spans="1:16" ht="15">
      <c r="A85" s="228">
        <v>66</v>
      </c>
      <c r="B85" s="225" t="s">
        <v>1141</v>
      </c>
      <c r="C85" s="226">
        <v>600</v>
      </c>
      <c r="D85" s="226">
        <v>600</v>
      </c>
      <c r="E85" s="226">
        <v>600</v>
      </c>
      <c r="F85" s="226">
        <v>600</v>
      </c>
      <c r="G85" s="226"/>
      <c r="H85" s="226"/>
      <c r="I85" s="226"/>
      <c r="J85" s="226"/>
      <c r="K85" s="226"/>
      <c r="L85" s="226"/>
      <c r="M85" s="226"/>
      <c r="N85" s="226"/>
      <c r="O85" s="226"/>
      <c r="P85" s="227">
        <f t="shared" si="2"/>
        <v>0</v>
      </c>
    </row>
    <row r="86" spans="1:16" ht="15">
      <c r="A86" s="228">
        <v>67</v>
      </c>
      <c r="B86" s="225" t="s">
        <v>1142</v>
      </c>
      <c r="C86" s="226">
        <v>1200</v>
      </c>
      <c r="D86" s="226">
        <v>1200</v>
      </c>
      <c r="E86" s="226">
        <v>1200</v>
      </c>
      <c r="F86" s="226">
        <v>1200</v>
      </c>
      <c r="G86" s="226"/>
      <c r="H86" s="226"/>
      <c r="I86" s="226"/>
      <c r="J86" s="226"/>
      <c r="K86" s="226"/>
      <c r="L86" s="226"/>
      <c r="M86" s="226"/>
      <c r="N86" s="226"/>
      <c r="O86" s="226"/>
      <c r="P86" s="227">
        <f t="shared" si="2"/>
        <v>0</v>
      </c>
    </row>
    <row r="87" spans="1:16" ht="22.5">
      <c r="A87" s="228">
        <v>68</v>
      </c>
      <c r="B87" s="225" t="s">
        <v>1143</v>
      </c>
      <c r="C87" s="226">
        <v>7700</v>
      </c>
      <c r="D87" s="226">
        <v>7700</v>
      </c>
      <c r="E87" s="226">
        <v>7700</v>
      </c>
      <c r="F87" s="226">
        <v>7700</v>
      </c>
      <c r="G87" s="226"/>
      <c r="H87" s="226"/>
      <c r="I87" s="226"/>
      <c r="J87" s="226"/>
      <c r="K87" s="226"/>
      <c r="L87" s="226"/>
      <c r="M87" s="226"/>
      <c r="N87" s="226"/>
      <c r="O87" s="226"/>
      <c r="P87" s="227">
        <f t="shared" si="2"/>
        <v>0</v>
      </c>
    </row>
    <row r="88" spans="1:16" ht="15">
      <c r="A88" s="228"/>
      <c r="B88" s="229" t="s">
        <v>1144</v>
      </c>
      <c r="C88" s="225"/>
      <c r="D88" s="225"/>
      <c r="E88" s="225"/>
      <c r="F88" s="225"/>
      <c r="G88" s="225"/>
      <c r="H88" s="225"/>
      <c r="I88" s="225"/>
      <c r="J88" s="225"/>
      <c r="K88" s="225"/>
      <c r="L88" s="225"/>
      <c r="M88" s="225"/>
      <c r="N88" s="225"/>
      <c r="O88" s="225"/>
      <c r="P88" s="227"/>
    </row>
    <row r="89" spans="1:16" ht="15">
      <c r="A89" s="228">
        <v>69</v>
      </c>
      <c r="B89" s="225" t="s">
        <v>1145</v>
      </c>
      <c r="C89" s="226">
        <v>3100</v>
      </c>
      <c r="D89" s="226">
        <v>3100</v>
      </c>
      <c r="E89" s="226">
        <v>3100</v>
      </c>
      <c r="F89" s="226">
        <v>3100</v>
      </c>
      <c r="G89" s="226"/>
      <c r="H89" s="226"/>
      <c r="I89" s="226"/>
      <c r="J89" s="226"/>
      <c r="K89" s="226"/>
      <c r="L89" s="226"/>
      <c r="M89" s="226"/>
      <c r="N89" s="226"/>
      <c r="O89" s="226"/>
      <c r="P89" s="227">
        <f aca="true" t="shared" si="3" ref="P89:P94">O89/C89</f>
        <v>0</v>
      </c>
    </row>
    <row r="90" spans="1:16" ht="22.5">
      <c r="A90" s="228">
        <v>70</v>
      </c>
      <c r="B90" s="225" t="s">
        <v>1146</v>
      </c>
      <c r="C90" s="226">
        <v>1300</v>
      </c>
      <c r="D90" s="226">
        <v>1300</v>
      </c>
      <c r="E90" s="226">
        <v>1300</v>
      </c>
      <c r="F90" s="226">
        <v>1300</v>
      </c>
      <c r="G90" s="226"/>
      <c r="H90" s="226"/>
      <c r="I90" s="226"/>
      <c r="J90" s="226"/>
      <c r="K90" s="226"/>
      <c r="L90" s="226"/>
      <c r="M90" s="226"/>
      <c r="N90" s="226"/>
      <c r="O90" s="226"/>
      <c r="P90" s="227">
        <f t="shared" si="3"/>
        <v>0</v>
      </c>
    </row>
    <row r="91" spans="1:16" ht="15">
      <c r="A91" s="228">
        <v>71</v>
      </c>
      <c r="B91" s="225" t="s">
        <v>1147</v>
      </c>
      <c r="C91" s="226">
        <v>3100</v>
      </c>
      <c r="D91" s="226">
        <v>3100</v>
      </c>
      <c r="E91" s="226">
        <v>3100</v>
      </c>
      <c r="F91" s="226">
        <v>3100</v>
      </c>
      <c r="G91" s="226"/>
      <c r="H91" s="226"/>
      <c r="I91" s="226"/>
      <c r="J91" s="226"/>
      <c r="K91" s="226"/>
      <c r="L91" s="226"/>
      <c r="M91" s="226"/>
      <c r="N91" s="226"/>
      <c r="O91" s="226"/>
      <c r="P91" s="227">
        <f t="shared" si="3"/>
        <v>0</v>
      </c>
    </row>
    <row r="92" spans="1:16" ht="15">
      <c r="A92" s="228">
        <v>72</v>
      </c>
      <c r="B92" s="225" t="s">
        <v>1148</v>
      </c>
      <c r="C92" s="226">
        <v>16800</v>
      </c>
      <c r="D92" s="226">
        <v>16800</v>
      </c>
      <c r="E92" s="226">
        <v>16800</v>
      </c>
      <c r="F92" s="226">
        <v>16800</v>
      </c>
      <c r="G92" s="226"/>
      <c r="H92" s="226"/>
      <c r="I92" s="226"/>
      <c r="J92" s="226"/>
      <c r="K92" s="226"/>
      <c r="L92" s="226"/>
      <c r="M92" s="226"/>
      <c r="N92" s="226"/>
      <c r="O92" s="226"/>
      <c r="P92" s="227">
        <f t="shared" si="3"/>
        <v>0</v>
      </c>
    </row>
    <row r="93" spans="1:16" ht="33.75">
      <c r="A93" s="228">
        <v>73</v>
      </c>
      <c r="B93" s="225" t="s">
        <v>1149</v>
      </c>
      <c r="C93" s="226">
        <v>5000</v>
      </c>
      <c r="D93" s="226">
        <v>5000</v>
      </c>
      <c r="E93" s="226">
        <v>5000</v>
      </c>
      <c r="F93" s="226">
        <v>5000</v>
      </c>
      <c r="G93" s="226"/>
      <c r="H93" s="226"/>
      <c r="I93" s="226"/>
      <c r="J93" s="226"/>
      <c r="K93" s="226"/>
      <c r="L93" s="226"/>
      <c r="M93" s="226"/>
      <c r="N93" s="226"/>
      <c r="O93" s="226"/>
      <c r="P93" s="227">
        <f t="shared" si="3"/>
        <v>0</v>
      </c>
    </row>
    <row r="94" spans="1:16" ht="33.75">
      <c r="A94" s="228">
        <v>74</v>
      </c>
      <c r="B94" s="225" t="s">
        <v>1150</v>
      </c>
      <c r="C94" s="226">
        <v>1000</v>
      </c>
      <c r="D94" s="226">
        <v>1000</v>
      </c>
      <c r="E94" s="226">
        <v>1000</v>
      </c>
      <c r="F94" s="226">
        <v>1000</v>
      </c>
      <c r="G94" s="226"/>
      <c r="H94" s="226"/>
      <c r="I94" s="226"/>
      <c r="J94" s="226"/>
      <c r="K94" s="226"/>
      <c r="L94" s="226"/>
      <c r="M94" s="226"/>
      <c r="N94" s="226"/>
      <c r="O94" s="226"/>
      <c r="P94" s="227">
        <f t="shared" si="3"/>
        <v>0</v>
      </c>
    </row>
    <row r="95" spans="1:16" ht="15">
      <c r="A95" s="228"/>
      <c r="B95" s="229" t="s">
        <v>1151</v>
      </c>
      <c r="C95" s="225"/>
      <c r="D95" s="225"/>
      <c r="E95" s="225"/>
      <c r="F95" s="225"/>
      <c r="G95" s="225"/>
      <c r="H95" s="225"/>
      <c r="I95" s="225"/>
      <c r="J95" s="225"/>
      <c r="K95" s="225"/>
      <c r="L95" s="225"/>
      <c r="M95" s="225"/>
      <c r="N95" s="225"/>
      <c r="O95" s="225"/>
      <c r="P95" s="227"/>
    </row>
    <row r="96" spans="1:16" ht="15">
      <c r="A96" s="228">
        <v>75</v>
      </c>
      <c r="B96" s="225" t="s">
        <v>1152</v>
      </c>
      <c r="C96" s="226">
        <v>7000</v>
      </c>
      <c r="D96" s="226">
        <v>7000</v>
      </c>
      <c r="E96" s="226">
        <v>7000</v>
      </c>
      <c r="F96" s="226">
        <v>7000</v>
      </c>
      <c r="G96" s="226"/>
      <c r="H96" s="226"/>
      <c r="I96" s="226"/>
      <c r="J96" s="226"/>
      <c r="K96" s="226"/>
      <c r="L96" s="226"/>
      <c r="M96" s="226"/>
      <c r="N96" s="226"/>
      <c r="O96" s="226"/>
      <c r="P96" s="227">
        <f>O96/C96</f>
        <v>0</v>
      </c>
    </row>
    <row r="97" spans="1:16" ht="15">
      <c r="A97" s="228">
        <v>76</v>
      </c>
      <c r="B97" s="225" t="s">
        <v>1153</v>
      </c>
      <c r="C97" s="226">
        <v>7000</v>
      </c>
      <c r="D97" s="226">
        <v>7000</v>
      </c>
      <c r="E97" s="226">
        <v>7000</v>
      </c>
      <c r="F97" s="226">
        <v>7000</v>
      </c>
      <c r="G97" s="226"/>
      <c r="H97" s="226"/>
      <c r="I97" s="226"/>
      <c r="J97" s="226"/>
      <c r="K97" s="226"/>
      <c r="L97" s="226"/>
      <c r="M97" s="226"/>
      <c r="N97" s="226"/>
      <c r="O97" s="226"/>
      <c r="P97" s="227">
        <f>O97/C97</f>
        <v>0</v>
      </c>
    </row>
    <row r="98" spans="1:16" ht="15">
      <c r="A98" s="228">
        <v>77</v>
      </c>
      <c r="B98" s="225" t="s">
        <v>1154</v>
      </c>
      <c r="C98" s="226">
        <v>1000</v>
      </c>
      <c r="D98" s="226">
        <v>1000</v>
      </c>
      <c r="E98" s="226">
        <v>1000</v>
      </c>
      <c r="F98" s="226">
        <v>1000</v>
      </c>
      <c r="G98" s="226"/>
      <c r="H98" s="226"/>
      <c r="I98" s="226"/>
      <c r="J98" s="226"/>
      <c r="K98" s="226"/>
      <c r="L98" s="226"/>
      <c r="M98" s="226"/>
      <c r="N98" s="226"/>
      <c r="O98" s="226"/>
      <c r="P98" s="227">
        <f>O98/C98</f>
        <v>0</v>
      </c>
    </row>
    <row r="99" spans="1:16" ht="15">
      <c r="A99" s="228">
        <v>78</v>
      </c>
      <c r="B99" s="225" t="s">
        <v>1155</v>
      </c>
      <c r="C99" s="226">
        <v>5000</v>
      </c>
      <c r="D99" s="226">
        <v>5000</v>
      </c>
      <c r="E99" s="226">
        <v>5000</v>
      </c>
      <c r="F99" s="226">
        <v>5000</v>
      </c>
      <c r="G99" s="226"/>
      <c r="H99" s="226"/>
      <c r="I99" s="226"/>
      <c r="J99" s="226"/>
      <c r="K99" s="226"/>
      <c r="L99" s="226"/>
      <c r="M99" s="226"/>
      <c r="N99" s="226"/>
      <c r="O99" s="226"/>
      <c r="P99" s="227">
        <f>O99/C99</f>
        <v>0</v>
      </c>
    </row>
    <row r="100" spans="1:16" ht="15">
      <c r="A100" s="228">
        <v>79</v>
      </c>
      <c r="B100" s="225" t="s">
        <v>1156</v>
      </c>
      <c r="C100" s="226">
        <v>4950</v>
      </c>
      <c r="D100" s="226">
        <v>4950</v>
      </c>
      <c r="E100" s="226">
        <v>4950</v>
      </c>
      <c r="F100" s="226">
        <v>4950</v>
      </c>
      <c r="G100" s="226"/>
      <c r="H100" s="226"/>
      <c r="I100" s="226"/>
      <c r="J100" s="226"/>
      <c r="K100" s="226"/>
      <c r="L100" s="226"/>
      <c r="M100" s="226"/>
      <c r="N100" s="226"/>
      <c r="O100" s="226"/>
      <c r="P100" s="227">
        <f>O100/C100</f>
        <v>0</v>
      </c>
    </row>
    <row r="101" spans="1:16" ht="15">
      <c r="A101" s="228"/>
      <c r="B101" s="229" t="s">
        <v>1157</v>
      </c>
      <c r="C101" s="225"/>
      <c r="D101" s="225"/>
      <c r="E101" s="225"/>
      <c r="F101" s="225"/>
      <c r="G101" s="225"/>
      <c r="H101" s="225"/>
      <c r="I101" s="225"/>
      <c r="J101" s="225"/>
      <c r="K101" s="225"/>
      <c r="L101" s="225"/>
      <c r="M101" s="225"/>
      <c r="N101" s="225"/>
      <c r="O101" s="225"/>
      <c r="P101" s="227"/>
    </row>
    <row r="102" spans="1:16" ht="15">
      <c r="A102" s="228">
        <v>80</v>
      </c>
      <c r="B102" s="225" t="s">
        <v>1158</v>
      </c>
      <c r="C102" s="226">
        <v>119</v>
      </c>
      <c r="D102" s="226">
        <v>119</v>
      </c>
      <c r="E102" s="226">
        <v>119</v>
      </c>
      <c r="F102" s="226">
        <v>119</v>
      </c>
      <c r="G102" s="226"/>
      <c r="H102" s="226"/>
      <c r="I102" s="226"/>
      <c r="J102" s="226"/>
      <c r="K102" s="226"/>
      <c r="L102" s="226"/>
      <c r="M102" s="226"/>
      <c r="N102" s="226"/>
      <c r="O102" s="226"/>
      <c r="P102" s="227">
        <f>O102/C102</f>
        <v>0</v>
      </c>
    </row>
    <row r="103" spans="1:16" ht="15">
      <c r="A103" s="228">
        <v>81</v>
      </c>
      <c r="B103" s="225" t="s">
        <v>1159</v>
      </c>
      <c r="C103" s="226">
        <v>476</v>
      </c>
      <c r="D103" s="226">
        <v>476</v>
      </c>
      <c r="E103" s="226">
        <v>476</v>
      </c>
      <c r="F103" s="226">
        <v>476</v>
      </c>
      <c r="G103" s="226"/>
      <c r="H103" s="226"/>
      <c r="I103" s="226"/>
      <c r="J103" s="226"/>
      <c r="K103" s="226"/>
      <c r="L103" s="226"/>
      <c r="M103" s="226"/>
      <c r="N103" s="226"/>
      <c r="O103" s="226"/>
      <c r="P103" s="227">
        <f>O103/C103</f>
        <v>0</v>
      </c>
    </row>
    <row r="104" spans="1:16" ht="15">
      <c r="A104" s="228">
        <v>82</v>
      </c>
      <c r="B104" s="225" t="s">
        <v>1160</v>
      </c>
      <c r="C104" s="226">
        <v>123</v>
      </c>
      <c r="D104" s="226">
        <v>123</v>
      </c>
      <c r="E104" s="226">
        <v>123</v>
      </c>
      <c r="F104" s="226">
        <v>123</v>
      </c>
      <c r="G104" s="226"/>
      <c r="H104" s="226"/>
      <c r="I104" s="226"/>
      <c r="J104" s="226"/>
      <c r="K104" s="226"/>
      <c r="L104" s="226"/>
      <c r="M104" s="226"/>
      <c r="N104" s="226"/>
      <c r="O104" s="226"/>
      <c r="P104" s="227">
        <f>O104/C104</f>
        <v>0</v>
      </c>
    </row>
    <row r="105" spans="1:16" ht="15">
      <c r="A105" s="228"/>
      <c r="B105" s="229" t="s">
        <v>1161</v>
      </c>
      <c r="C105" s="225"/>
      <c r="D105" s="225"/>
      <c r="E105" s="225"/>
      <c r="F105" s="225"/>
      <c r="G105" s="225"/>
      <c r="H105" s="225"/>
      <c r="I105" s="225"/>
      <c r="J105" s="225"/>
      <c r="K105" s="225"/>
      <c r="L105" s="225"/>
      <c r="M105" s="225"/>
      <c r="N105" s="225"/>
      <c r="O105" s="225"/>
      <c r="P105" s="227"/>
    </row>
    <row r="106" spans="1:16" ht="22.5">
      <c r="A106" s="228">
        <v>83</v>
      </c>
      <c r="B106" s="225" t="s">
        <v>1162</v>
      </c>
      <c r="C106" s="226">
        <v>500</v>
      </c>
      <c r="D106" s="226">
        <v>500</v>
      </c>
      <c r="E106" s="226">
        <v>500</v>
      </c>
      <c r="F106" s="226">
        <v>500</v>
      </c>
      <c r="G106" s="226"/>
      <c r="H106" s="226"/>
      <c r="I106" s="226"/>
      <c r="J106" s="226"/>
      <c r="K106" s="226"/>
      <c r="L106" s="226"/>
      <c r="M106" s="226"/>
      <c r="N106" s="226"/>
      <c r="O106" s="226"/>
      <c r="P106" s="227">
        <f>O106/C106</f>
        <v>0</v>
      </c>
    </row>
    <row r="107" spans="1:16" ht="22.5">
      <c r="A107" s="228">
        <v>84</v>
      </c>
      <c r="B107" s="225" t="s">
        <v>1163</v>
      </c>
      <c r="C107" s="226">
        <v>605</v>
      </c>
      <c r="D107" s="226">
        <v>605</v>
      </c>
      <c r="E107" s="226">
        <v>605</v>
      </c>
      <c r="F107" s="226">
        <v>605</v>
      </c>
      <c r="G107" s="226"/>
      <c r="H107" s="226"/>
      <c r="I107" s="226"/>
      <c r="J107" s="226"/>
      <c r="K107" s="226"/>
      <c r="L107" s="226"/>
      <c r="M107" s="226"/>
      <c r="N107" s="226"/>
      <c r="O107" s="226"/>
      <c r="P107" s="227">
        <f>O107/C107</f>
        <v>0</v>
      </c>
    </row>
    <row r="108" spans="1:16" ht="22.5">
      <c r="A108" s="228">
        <v>85</v>
      </c>
      <c r="B108" s="225" t="s">
        <v>1164</v>
      </c>
      <c r="C108" s="226">
        <v>2530</v>
      </c>
      <c r="D108" s="226">
        <v>2530</v>
      </c>
      <c r="E108" s="226">
        <v>2530</v>
      </c>
      <c r="F108" s="226">
        <v>2530</v>
      </c>
      <c r="G108" s="226"/>
      <c r="H108" s="226"/>
      <c r="I108" s="226"/>
      <c r="J108" s="226"/>
      <c r="K108" s="226"/>
      <c r="L108" s="226"/>
      <c r="M108" s="226"/>
      <c r="N108" s="226"/>
      <c r="O108" s="226"/>
      <c r="P108" s="227">
        <f>O108/C108</f>
        <v>0</v>
      </c>
    </row>
    <row r="109" spans="1:16" ht="22.5">
      <c r="A109" s="228">
        <v>86</v>
      </c>
      <c r="B109" s="225" t="s">
        <v>1165</v>
      </c>
      <c r="C109" s="226">
        <v>55</v>
      </c>
      <c r="D109" s="226">
        <v>55</v>
      </c>
      <c r="E109" s="226">
        <v>55</v>
      </c>
      <c r="F109" s="226">
        <v>55</v>
      </c>
      <c r="G109" s="226"/>
      <c r="H109" s="226"/>
      <c r="I109" s="226"/>
      <c r="J109" s="226"/>
      <c r="K109" s="226"/>
      <c r="L109" s="226"/>
      <c r="M109" s="226"/>
      <c r="N109" s="226"/>
      <c r="O109" s="226"/>
      <c r="P109" s="227">
        <f>O109/C109</f>
        <v>0</v>
      </c>
    </row>
    <row r="110" spans="1:16" ht="15">
      <c r="A110" s="228">
        <v>87</v>
      </c>
      <c r="B110" s="225" t="s">
        <v>1166</v>
      </c>
      <c r="C110" s="226">
        <v>55</v>
      </c>
      <c r="D110" s="226">
        <v>55</v>
      </c>
      <c r="E110" s="226">
        <v>55</v>
      </c>
      <c r="F110" s="226">
        <v>55</v>
      </c>
      <c r="G110" s="226"/>
      <c r="H110" s="226"/>
      <c r="I110" s="226"/>
      <c r="J110" s="226"/>
      <c r="K110" s="226"/>
      <c r="L110" s="226"/>
      <c r="M110" s="226"/>
      <c r="N110" s="226"/>
      <c r="O110" s="226"/>
      <c r="P110" s="227">
        <f>O110/C110</f>
        <v>0</v>
      </c>
    </row>
    <row r="111" spans="1:16" ht="15">
      <c r="A111" s="228"/>
      <c r="B111" s="229" t="s">
        <v>1167</v>
      </c>
      <c r="C111" s="225"/>
      <c r="D111" s="225"/>
      <c r="E111" s="225"/>
      <c r="F111" s="225"/>
      <c r="G111" s="225"/>
      <c r="H111" s="225"/>
      <c r="I111" s="225"/>
      <c r="J111" s="225"/>
      <c r="K111" s="225"/>
      <c r="L111" s="225"/>
      <c r="M111" s="225"/>
      <c r="N111" s="225"/>
      <c r="O111" s="225"/>
      <c r="P111" s="227"/>
    </row>
    <row r="112" spans="1:16" ht="33.75">
      <c r="A112" s="228">
        <v>88</v>
      </c>
      <c r="B112" s="225" t="s">
        <v>1168</v>
      </c>
      <c r="C112" s="226">
        <v>120</v>
      </c>
      <c r="D112" s="226">
        <v>120</v>
      </c>
      <c r="E112" s="226">
        <v>120</v>
      </c>
      <c r="F112" s="226">
        <v>120</v>
      </c>
      <c r="G112" s="226"/>
      <c r="H112" s="226"/>
      <c r="I112" s="226"/>
      <c r="J112" s="226"/>
      <c r="K112" s="226"/>
      <c r="L112" s="226"/>
      <c r="M112" s="226"/>
      <c r="N112" s="226"/>
      <c r="O112" s="226"/>
      <c r="P112" s="227">
        <f>O112/C112</f>
        <v>0</v>
      </c>
    </row>
    <row r="113" spans="1:16" ht="22.5">
      <c r="A113" s="228">
        <v>89</v>
      </c>
      <c r="B113" s="225" t="s">
        <v>1169</v>
      </c>
      <c r="C113" s="226">
        <v>250</v>
      </c>
      <c r="D113" s="226">
        <v>250</v>
      </c>
      <c r="E113" s="226">
        <v>250</v>
      </c>
      <c r="F113" s="226">
        <v>250</v>
      </c>
      <c r="G113" s="226"/>
      <c r="H113" s="226"/>
      <c r="I113" s="226"/>
      <c r="J113" s="226"/>
      <c r="K113" s="226"/>
      <c r="L113" s="226"/>
      <c r="M113" s="226"/>
      <c r="N113" s="226"/>
      <c r="O113" s="226"/>
      <c r="P113" s="227">
        <f>O113/C113</f>
        <v>0</v>
      </c>
    </row>
    <row r="114" spans="1:16" ht="15">
      <c r="A114" s="228"/>
      <c r="B114" s="229" t="s">
        <v>1170</v>
      </c>
      <c r="C114" s="225"/>
      <c r="D114" s="225"/>
      <c r="E114" s="225"/>
      <c r="F114" s="225"/>
      <c r="G114" s="225"/>
      <c r="H114" s="225"/>
      <c r="I114" s="225"/>
      <c r="J114" s="225"/>
      <c r="K114" s="225"/>
      <c r="L114" s="225"/>
      <c r="M114" s="225"/>
      <c r="N114" s="225"/>
      <c r="O114" s="225"/>
      <c r="P114" s="227"/>
    </row>
    <row r="115" spans="1:16" ht="15">
      <c r="A115" s="228">
        <v>90</v>
      </c>
      <c r="B115" s="225" t="s">
        <v>1171</v>
      </c>
      <c r="C115" s="233">
        <v>406.67</v>
      </c>
      <c r="D115" s="233">
        <v>406.67</v>
      </c>
      <c r="E115" s="233">
        <v>406.67</v>
      </c>
      <c r="F115" s="233">
        <v>406.67</v>
      </c>
      <c r="G115" s="233"/>
      <c r="H115" s="233"/>
      <c r="I115" s="233"/>
      <c r="J115" s="233"/>
      <c r="K115" s="233"/>
      <c r="L115" s="233"/>
      <c r="M115" s="233"/>
      <c r="N115" s="233"/>
      <c r="O115" s="233"/>
      <c r="P115" s="227">
        <f>O115/C115</f>
        <v>0</v>
      </c>
    </row>
    <row r="116" spans="1:16" ht="15">
      <c r="A116" s="228">
        <v>91</v>
      </c>
      <c r="B116" s="225" t="s">
        <v>0</v>
      </c>
      <c r="C116" s="226">
        <v>4475</v>
      </c>
      <c r="D116" s="226">
        <v>4475</v>
      </c>
      <c r="E116" s="226">
        <v>4475</v>
      </c>
      <c r="F116" s="226">
        <v>4475</v>
      </c>
      <c r="G116" s="226"/>
      <c r="H116" s="226"/>
      <c r="I116" s="226"/>
      <c r="J116" s="226"/>
      <c r="K116" s="226"/>
      <c r="L116" s="226"/>
      <c r="M116" s="226"/>
      <c r="N116" s="226"/>
      <c r="O116" s="226"/>
      <c r="P116" s="227">
        <f>O116/C116</f>
        <v>0</v>
      </c>
    </row>
    <row r="117" spans="1:16" ht="22.5">
      <c r="A117" s="228">
        <v>92</v>
      </c>
      <c r="B117" s="225" t="s">
        <v>1</v>
      </c>
      <c r="C117" s="225"/>
      <c r="D117" s="225"/>
      <c r="E117" s="225"/>
      <c r="F117" s="225"/>
      <c r="G117" s="225"/>
      <c r="H117" s="225"/>
      <c r="I117" s="225"/>
      <c r="J117" s="225"/>
      <c r="K117" s="225"/>
      <c r="L117" s="225"/>
      <c r="M117" s="225"/>
      <c r="N117" s="225"/>
      <c r="O117" s="225"/>
      <c r="P117" s="227"/>
    </row>
    <row r="118" spans="1:16" ht="15">
      <c r="A118" s="228">
        <v>93</v>
      </c>
      <c r="B118" s="225" t="s">
        <v>2</v>
      </c>
      <c r="C118" s="226">
        <v>4660.84</v>
      </c>
      <c r="D118" s="226">
        <v>4660.84</v>
      </c>
      <c r="E118" s="226">
        <v>4660.84</v>
      </c>
      <c r="F118" s="226">
        <v>4660.84</v>
      </c>
      <c r="G118" s="226"/>
      <c r="H118" s="226"/>
      <c r="I118" s="226"/>
      <c r="J118" s="226"/>
      <c r="K118" s="226"/>
      <c r="L118" s="226"/>
      <c r="M118" s="226"/>
      <c r="N118" s="226"/>
      <c r="O118" s="226"/>
      <c r="P118" s="227">
        <f>O118/C118</f>
        <v>0</v>
      </c>
    </row>
    <row r="119" spans="1:16" ht="15">
      <c r="A119" s="228"/>
      <c r="B119" s="229" t="s">
        <v>1090</v>
      </c>
      <c r="C119" s="225"/>
      <c r="D119" s="225"/>
      <c r="E119" s="225"/>
      <c r="F119" s="225"/>
      <c r="G119" s="225"/>
      <c r="H119" s="225"/>
      <c r="I119" s="225"/>
      <c r="J119" s="225"/>
      <c r="K119" s="225"/>
      <c r="L119" s="225"/>
      <c r="M119" s="225"/>
      <c r="N119" s="225"/>
      <c r="O119" s="225"/>
      <c r="P119" s="227"/>
    </row>
    <row r="120" spans="1:16" ht="15">
      <c r="A120" s="228">
        <v>94</v>
      </c>
      <c r="B120" s="225" t="s">
        <v>3</v>
      </c>
      <c r="C120" s="226">
        <v>343.2</v>
      </c>
      <c r="D120" s="226">
        <v>343.2</v>
      </c>
      <c r="E120" s="226">
        <v>343.2</v>
      </c>
      <c r="F120" s="226">
        <v>343.2</v>
      </c>
      <c r="G120" s="226"/>
      <c r="H120" s="226"/>
      <c r="I120" s="226"/>
      <c r="J120" s="226"/>
      <c r="K120" s="226"/>
      <c r="L120" s="226"/>
      <c r="M120" s="226"/>
      <c r="N120" s="226"/>
      <c r="O120" s="226"/>
      <c r="P120" s="227">
        <f aca="true" t="shared" si="4" ref="P120:P135">O120/C120</f>
        <v>0</v>
      </c>
    </row>
    <row r="121" spans="1:16" ht="22.5">
      <c r="A121" s="228">
        <v>95</v>
      </c>
      <c r="B121" s="225" t="s">
        <v>4</v>
      </c>
      <c r="C121" s="226">
        <v>16.95</v>
      </c>
      <c r="D121" s="226">
        <v>16.95</v>
      </c>
      <c r="E121" s="226">
        <v>16.95</v>
      </c>
      <c r="F121" s="226">
        <v>16.95</v>
      </c>
      <c r="G121" s="226"/>
      <c r="H121" s="226"/>
      <c r="I121" s="226"/>
      <c r="J121" s="226"/>
      <c r="K121" s="226"/>
      <c r="L121" s="226"/>
      <c r="M121" s="226"/>
      <c r="N121" s="226"/>
      <c r="O121" s="226"/>
      <c r="P121" s="227">
        <f t="shared" si="4"/>
        <v>0</v>
      </c>
    </row>
    <row r="122" spans="1:16" ht="15">
      <c r="A122" s="228">
        <v>96</v>
      </c>
      <c r="B122" s="225" t="s">
        <v>5</v>
      </c>
      <c r="C122" s="226">
        <v>339</v>
      </c>
      <c r="D122" s="226">
        <v>339</v>
      </c>
      <c r="E122" s="226">
        <v>339</v>
      </c>
      <c r="F122" s="226">
        <v>339</v>
      </c>
      <c r="G122" s="226"/>
      <c r="H122" s="226"/>
      <c r="I122" s="226"/>
      <c r="J122" s="226"/>
      <c r="K122" s="226"/>
      <c r="L122" s="226"/>
      <c r="M122" s="226"/>
      <c r="N122" s="226"/>
      <c r="O122" s="226"/>
      <c r="P122" s="227">
        <f t="shared" si="4"/>
        <v>0</v>
      </c>
    </row>
    <row r="123" spans="1:16" ht="15">
      <c r="A123" s="228">
        <v>97</v>
      </c>
      <c r="B123" s="225" t="s">
        <v>6</v>
      </c>
      <c r="C123" s="226">
        <v>80.5</v>
      </c>
      <c r="D123" s="226">
        <v>80.5</v>
      </c>
      <c r="E123" s="226">
        <v>80.5</v>
      </c>
      <c r="F123" s="226">
        <v>80.5</v>
      </c>
      <c r="G123" s="226"/>
      <c r="H123" s="226"/>
      <c r="I123" s="226"/>
      <c r="J123" s="226"/>
      <c r="K123" s="226"/>
      <c r="L123" s="226"/>
      <c r="M123" s="226"/>
      <c r="N123" s="226"/>
      <c r="O123" s="226"/>
      <c r="P123" s="227">
        <f t="shared" si="4"/>
        <v>0</v>
      </c>
    </row>
    <row r="124" spans="1:16" ht="22.5">
      <c r="A124" s="228">
        <v>98</v>
      </c>
      <c r="B124" s="225" t="s">
        <v>7</v>
      </c>
      <c r="C124" s="226">
        <v>47.46</v>
      </c>
      <c r="D124" s="226">
        <v>47.46</v>
      </c>
      <c r="E124" s="226">
        <v>47.46</v>
      </c>
      <c r="F124" s="226">
        <v>47.46</v>
      </c>
      <c r="G124" s="226"/>
      <c r="H124" s="226"/>
      <c r="I124" s="226"/>
      <c r="J124" s="226"/>
      <c r="K124" s="226"/>
      <c r="L124" s="226"/>
      <c r="M124" s="226"/>
      <c r="N124" s="226"/>
      <c r="O124" s="226"/>
      <c r="P124" s="227">
        <f t="shared" si="4"/>
        <v>0</v>
      </c>
    </row>
    <row r="125" spans="1:16" ht="15">
      <c r="A125" s="228">
        <v>99</v>
      </c>
      <c r="B125" s="225" t="s">
        <v>8</v>
      </c>
      <c r="C125" s="226">
        <v>386.44</v>
      </c>
      <c r="D125" s="226">
        <v>386.44</v>
      </c>
      <c r="E125" s="226">
        <v>386.44</v>
      </c>
      <c r="F125" s="226">
        <v>386.44</v>
      </c>
      <c r="G125" s="226"/>
      <c r="H125" s="226"/>
      <c r="I125" s="226"/>
      <c r="J125" s="226"/>
      <c r="K125" s="226"/>
      <c r="L125" s="226"/>
      <c r="M125" s="226"/>
      <c r="N125" s="226"/>
      <c r="O125" s="226"/>
      <c r="P125" s="227">
        <f t="shared" si="4"/>
        <v>0</v>
      </c>
    </row>
    <row r="126" spans="1:16" ht="22.5">
      <c r="A126" s="228">
        <v>100</v>
      </c>
      <c r="B126" s="225" t="s">
        <v>9</v>
      </c>
      <c r="C126" s="226">
        <v>40.68</v>
      </c>
      <c r="D126" s="226">
        <v>40.68</v>
      </c>
      <c r="E126" s="226">
        <v>40.68</v>
      </c>
      <c r="F126" s="226">
        <v>40.68</v>
      </c>
      <c r="G126" s="226"/>
      <c r="H126" s="226"/>
      <c r="I126" s="226"/>
      <c r="J126" s="226"/>
      <c r="K126" s="226"/>
      <c r="L126" s="226"/>
      <c r="M126" s="226"/>
      <c r="N126" s="226"/>
      <c r="O126" s="226"/>
      <c r="P126" s="227">
        <f t="shared" si="4"/>
        <v>0</v>
      </c>
    </row>
    <row r="127" spans="1:16" ht="15">
      <c r="A127" s="228">
        <v>101</v>
      </c>
      <c r="B127" s="225" t="s">
        <v>10</v>
      </c>
      <c r="C127" s="226">
        <v>127.12</v>
      </c>
      <c r="D127" s="226">
        <v>127.12</v>
      </c>
      <c r="E127" s="226">
        <v>127.12</v>
      </c>
      <c r="F127" s="226">
        <v>127.12</v>
      </c>
      <c r="G127" s="226"/>
      <c r="H127" s="226"/>
      <c r="I127" s="226"/>
      <c r="J127" s="226"/>
      <c r="K127" s="226"/>
      <c r="L127" s="226"/>
      <c r="M127" s="226"/>
      <c r="N127" s="226"/>
      <c r="O127" s="226"/>
      <c r="P127" s="227">
        <f t="shared" si="4"/>
        <v>0</v>
      </c>
    </row>
    <row r="128" spans="1:16" ht="22.5">
      <c r="A128" s="228">
        <v>102</v>
      </c>
      <c r="B128" s="225" t="s">
        <v>11</v>
      </c>
      <c r="C128" s="226">
        <v>54.24</v>
      </c>
      <c r="D128" s="226">
        <v>54.24</v>
      </c>
      <c r="E128" s="226">
        <v>54.24</v>
      </c>
      <c r="F128" s="226">
        <v>54.24</v>
      </c>
      <c r="G128" s="226"/>
      <c r="H128" s="226"/>
      <c r="I128" s="226"/>
      <c r="J128" s="226"/>
      <c r="K128" s="226"/>
      <c r="L128" s="226"/>
      <c r="M128" s="226"/>
      <c r="N128" s="226"/>
      <c r="O128" s="226"/>
      <c r="P128" s="227">
        <f t="shared" si="4"/>
        <v>0</v>
      </c>
    </row>
    <row r="129" spans="1:16" ht="22.5">
      <c r="A129" s="228">
        <v>103</v>
      </c>
      <c r="B129" s="225" t="s">
        <v>12</v>
      </c>
      <c r="C129" s="226">
        <v>50.85</v>
      </c>
      <c r="D129" s="226">
        <v>50.85</v>
      </c>
      <c r="E129" s="226">
        <v>50.85</v>
      </c>
      <c r="F129" s="226">
        <v>50.85</v>
      </c>
      <c r="G129" s="226"/>
      <c r="H129" s="226"/>
      <c r="I129" s="226"/>
      <c r="J129" s="226"/>
      <c r="K129" s="226"/>
      <c r="L129" s="226"/>
      <c r="M129" s="226"/>
      <c r="N129" s="226"/>
      <c r="O129" s="226"/>
      <c r="P129" s="227">
        <f t="shared" si="4"/>
        <v>0</v>
      </c>
    </row>
    <row r="130" spans="1:16" ht="15">
      <c r="A130" s="228">
        <v>104</v>
      </c>
      <c r="B130" s="225" t="s">
        <v>13</v>
      </c>
      <c r="C130" s="226">
        <v>106.78</v>
      </c>
      <c r="D130" s="226">
        <v>106.78</v>
      </c>
      <c r="E130" s="226">
        <v>106.78</v>
      </c>
      <c r="F130" s="226">
        <v>106.78</v>
      </c>
      <c r="G130" s="226"/>
      <c r="H130" s="226"/>
      <c r="I130" s="226"/>
      <c r="J130" s="226"/>
      <c r="K130" s="226"/>
      <c r="L130" s="226"/>
      <c r="M130" s="226"/>
      <c r="N130" s="226"/>
      <c r="O130" s="226"/>
      <c r="P130" s="227">
        <f t="shared" si="4"/>
        <v>0</v>
      </c>
    </row>
    <row r="131" spans="1:16" ht="15">
      <c r="A131" s="228">
        <v>105</v>
      </c>
      <c r="B131" s="225" t="s">
        <v>14</v>
      </c>
      <c r="C131" s="226">
        <v>163.56</v>
      </c>
      <c r="D131" s="226">
        <v>163.56</v>
      </c>
      <c r="E131" s="226">
        <v>163.56</v>
      </c>
      <c r="F131" s="226">
        <v>163.56</v>
      </c>
      <c r="G131" s="226"/>
      <c r="H131" s="226"/>
      <c r="I131" s="226"/>
      <c r="J131" s="226"/>
      <c r="K131" s="226"/>
      <c r="L131" s="226"/>
      <c r="M131" s="226"/>
      <c r="N131" s="226"/>
      <c r="O131" s="226"/>
      <c r="P131" s="227">
        <f t="shared" si="4"/>
        <v>0</v>
      </c>
    </row>
    <row r="132" spans="1:16" ht="15">
      <c r="A132" s="228">
        <v>106</v>
      </c>
      <c r="B132" s="225" t="s">
        <v>15</v>
      </c>
      <c r="C132" s="226">
        <v>106.78</v>
      </c>
      <c r="D132" s="226">
        <v>106.78</v>
      </c>
      <c r="E132" s="226">
        <v>106.78</v>
      </c>
      <c r="F132" s="226">
        <v>106.78</v>
      </c>
      <c r="G132" s="226"/>
      <c r="H132" s="226"/>
      <c r="I132" s="226"/>
      <c r="J132" s="226"/>
      <c r="K132" s="226"/>
      <c r="L132" s="226"/>
      <c r="M132" s="226"/>
      <c r="N132" s="226"/>
      <c r="O132" s="226"/>
      <c r="P132" s="227">
        <f t="shared" si="4"/>
        <v>0</v>
      </c>
    </row>
    <row r="133" spans="1:16" ht="22.5">
      <c r="A133" s="228">
        <v>107</v>
      </c>
      <c r="B133" s="225" t="s">
        <v>16</v>
      </c>
      <c r="C133" s="226">
        <v>2006.78</v>
      </c>
      <c r="D133" s="226">
        <v>2006.78</v>
      </c>
      <c r="E133" s="226">
        <v>2006.78</v>
      </c>
      <c r="F133" s="226">
        <v>2006.78</v>
      </c>
      <c r="G133" s="226"/>
      <c r="H133" s="226"/>
      <c r="I133" s="226"/>
      <c r="J133" s="226"/>
      <c r="K133" s="226"/>
      <c r="L133" s="226"/>
      <c r="M133" s="226"/>
      <c r="N133" s="226"/>
      <c r="O133" s="226"/>
      <c r="P133" s="227">
        <f t="shared" si="4"/>
        <v>0</v>
      </c>
    </row>
    <row r="134" spans="1:16" ht="22.5">
      <c r="A134" s="228">
        <v>108</v>
      </c>
      <c r="B134" s="225" t="s">
        <v>17</v>
      </c>
      <c r="C134" s="226">
        <v>1127.97</v>
      </c>
      <c r="D134" s="226">
        <v>1127.97</v>
      </c>
      <c r="E134" s="226">
        <v>1127.97</v>
      </c>
      <c r="F134" s="226">
        <v>1127.97</v>
      </c>
      <c r="G134" s="226"/>
      <c r="H134" s="226"/>
      <c r="I134" s="226"/>
      <c r="J134" s="226"/>
      <c r="K134" s="226"/>
      <c r="L134" s="226"/>
      <c r="M134" s="226"/>
      <c r="N134" s="226"/>
      <c r="O134" s="226"/>
      <c r="P134" s="227">
        <f t="shared" si="4"/>
        <v>0</v>
      </c>
    </row>
    <row r="135" spans="1:16" ht="15">
      <c r="A135" s="228">
        <v>109</v>
      </c>
      <c r="B135" s="225" t="s">
        <v>18</v>
      </c>
      <c r="C135" s="226">
        <v>377.12</v>
      </c>
      <c r="D135" s="226">
        <v>377.12</v>
      </c>
      <c r="E135" s="226">
        <v>377.12</v>
      </c>
      <c r="F135" s="226">
        <v>377.12</v>
      </c>
      <c r="G135" s="226"/>
      <c r="H135" s="226"/>
      <c r="I135" s="226"/>
      <c r="J135" s="226"/>
      <c r="K135" s="226"/>
      <c r="L135" s="226"/>
      <c r="M135" s="226"/>
      <c r="N135" s="226"/>
      <c r="O135" s="226"/>
      <c r="P135" s="227">
        <f t="shared" si="4"/>
        <v>0</v>
      </c>
    </row>
    <row r="136" spans="1:16" ht="33.75">
      <c r="A136" s="228"/>
      <c r="B136" s="229" t="s">
        <v>19</v>
      </c>
      <c r="C136" s="225"/>
      <c r="D136" s="225"/>
      <c r="E136" s="225"/>
      <c r="F136" s="225"/>
      <c r="G136" s="225"/>
      <c r="H136" s="225"/>
      <c r="I136" s="225"/>
      <c r="J136" s="225"/>
      <c r="K136" s="225"/>
      <c r="L136" s="225"/>
      <c r="M136" s="225"/>
      <c r="N136" s="225"/>
      <c r="O136" s="225"/>
      <c r="P136" s="227"/>
    </row>
    <row r="137" spans="1:16" ht="15">
      <c r="A137" s="228"/>
      <c r="B137" s="229" t="s">
        <v>20</v>
      </c>
      <c r="C137" s="225"/>
      <c r="D137" s="225"/>
      <c r="E137" s="225"/>
      <c r="F137" s="225"/>
      <c r="G137" s="225"/>
      <c r="H137" s="225"/>
      <c r="I137" s="225"/>
      <c r="J137" s="225"/>
      <c r="K137" s="225"/>
      <c r="L137" s="225"/>
      <c r="M137" s="225"/>
      <c r="N137" s="225"/>
      <c r="O137" s="225"/>
      <c r="P137" s="227"/>
    </row>
    <row r="138" spans="1:16" ht="33.75">
      <c r="A138" s="228">
        <v>110</v>
      </c>
      <c r="B138" s="225" t="s">
        <v>21</v>
      </c>
      <c r="C138" s="225"/>
      <c r="D138" s="225"/>
      <c r="E138" s="225"/>
      <c r="F138" s="225"/>
      <c r="G138" s="225"/>
      <c r="H138" s="225"/>
      <c r="I138" s="225"/>
      <c r="J138" s="225"/>
      <c r="K138" s="225"/>
      <c r="L138" s="225"/>
      <c r="M138" s="225"/>
      <c r="N138" s="225"/>
      <c r="O138" s="225"/>
      <c r="P138" s="227"/>
    </row>
    <row r="139" spans="1:16" ht="45">
      <c r="A139" s="228">
        <v>111</v>
      </c>
      <c r="B139" s="225" t="s">
        <v>22</v>
      </c>
      <c r="C139" s="226">
        <v>1250</v>
      </c>
      <c r="D139" s="226">
        <v>1250</v>
      </c>
      <c r="E139" s="226">
        <v>1250</v>
      </c>
      <c r="F139" s="226">
        <v>1250</v>
      </c>
      <c r="G139" s="226"/>
      <c r="H139" s="226"/>
      <c r="I139" s="226"/>
      <c r="J139" s="226"/>
      <c r="K139" s="226"/>
      <c r="L139" s="226"/>
      <c r="M139" s="226"/>
      <c r="N139" s="226"/>
      <c r="O139" s="226"/>
      <c r="P139" s="227">
        <f>O139/C139</f>
        <v>0</v>
      </c>
    </row>
    <row r="140" spans="1:16" ht="15">
      <c r="A140" s="228">
        <v>112</v>
      </c>
      <c r="B140" s="225" t="s">
        <v>23</v>
      </c>
      <c r="C140" s="226">
        <v>2500</v>
      </c>
      <c r="D140" s="226">
        <v>2500</v>
      </c>
      <c r="E140" s="226">
        <v>2500</v>
      </c>
      <c r="F140" s="226">
        <v>2500</v>
      </c>
      <c r="G140" s="226"/>
      <c r="H140" s="226"/>
      <c r="I140" s="226"/>
      <c r="J140" s="226"/>
      <c r="K140" s="226"/>
      <c r="L140" s="226"/>
      <c r="M140" s="226"/>
      <c r="N140" s="226"/>
      <c r="O140" s="226"/>
      <c r="P140" s="227">
        <f>O140/C140</f>
        <v>0</v>
      </c>
    </row>
    <row r="141" spans="1:16" ht="15">
      <c r="A141" s="228">
        <v>113</v>
      </c>
      <c r="B141" s="225" t="s">
        <v>24</v>
      </c>
      <c r="C141" s="226">
        <v>3750</v>
      </c>
      <c r="D141" s="226">
        <v>3750</v>
      </c>
      <c r="E141" s="226">
        <v>3750</v>
      </c>
      <c r="F141" s="226">
        <v>3750</v>
      </c>
      <c r="G141" s="226"/>
      <c r="H141" s="226"/>
      <c r="I141" s="226"/>
      <c r="J141" s="226"/>
      <c r="K141" s="226"/>
      <c r="L141" s="226"/>
      <c r="M141" s="226"/>
      <c r="N141" s="226"/>
      <c r="O141" s="226"/>
      <c r="P141" s="227">
        <f>O141/C141</f>
        <v>0</v>
      </c>
    </row>
    <row r="142" spans="1:16" ht="22.5">
      <c r="A142" s="228">
        <v>114</v>
      </c>
      <c r="B142" s="225" t="s">
        <v>25</v>
      </c>
      <c r="C142" s="226">
        <v>2500</v>
      </c>
      <c r="D142" s="226">
        <v>2500</v>
      </c>
      <c r="E142" s="226">
        <v>2500</v>
      </c>
      <c r="F142" s="226">
        <v>2500</v>
      </c>
      <c r="G142" s="226"/>
      <c r="H142" s="226"/>
      <c r="I142" s="226"/>
      <c r="J142" s="226"/>
      <c r="K142" s="226"/>
      <c r="L142" s="226"/>
      <c r="M142" s="226"/>
      <c r="N142" s="226"/>
      <c r="O142" s="226"/>
      <c r="P142" s="227">
        <f>O142/C142</f>
        <v>0</v>
      </c>
    </row>
    <row r="143" spans="1:16" ht="22.5">
      <c r="A143" s="228">
        <v>115</v>
      </c>
      <c r="B143" s="225" t="s">
        <v>26</v>
      </c>
      <c r="C143" s="225" t="s">
        <v>27</v>
      </c>
      <c r="D143" s="225" t="s">
        <v>27</v>
      </c>
      <c r="E143" s="225" t="s">
        <v>27</v>
      </c>
      <c r="F143" s="225" t="s">
        <v>27</v>
      </c>
      <c r="G143" s="225"/>
      <c r="H143" s="225"/>
      <c r="I143" s="225"/>
      <c r="J143" s="225"/>
      <c r="K143" s="225"/>
      <c r="L143" s="225"/>
      <c r="M143" s="225"/>
      <c r="N143" s="225"/>
      <c r="O143" s="225"/>
      <c r="P143" s="227"/>
    </row>
    <row r="144" spans="1:16" ht="22.5">
      <c r="A144" s="228">
        <v>116</v>
      </c>
      <c r="B144" s="225" t="s">
        <v>28</v>
      </c>
      <c r="C144" s="225" t="s">
        <v>27</v>
      </c>
      <c r="D144" s="225" t="s">
        <v>27</v>
      </c>
      <c r="E144" s="225" t="s">
        <v>27</v>
      </c>
      <c r="F144" s="225" t="s">
        <v>27</v>
      </c>
      <c r="G144" s="225"/>
      <c r="H144" s="225"/>
      <c r="I144" s="225"/>
      <c r="J144" s="225"/>
      <c r="K144" s="225"/>
      <c r="L144" s="225"/>
      <c r="M144" s="225"/>
      <c r="N144" s="225"/>
      <c r="O144" s="225"/>
      <c r="P144" s="227"/>
    </row>
    <row r="145" spans="1:16" ht="15">
      <c r="A145" s="228"/>
      <c r="B145" s="229" t="s">
        <v>29</v>
      </c>
      <c r="C145" s="225"/>
      <c r="D145" s="225"/>
      <c r="E145" s="225"/>
      <c r="F145" s="225"/>
      <c r="G145" s="225"/>
      <c r="H145" s="225"/>
      <c r="I145" s="225"/>
      <c r="J145" s="225"/>
      <c r="K145" s="225"/>
      <c r="L145" s="225"/>
      <c r="M145" s="225"/>
      <c r="N145" s="225"/>
      <c r="O145" s="225"/>
      <c r="P145" s="227"/>
    </row>
    <row r="146" spans="1:16" ht="33.75">
      <c r="A146" s="228">
        <v>117</v>
      </c>
      <c r="B146" s="225" t="s">
        <v>30</v>
      </c>
      <c r="C146" s="226">
        <v>2000</v>
      </c>
      <c r="D146" s="226">
        <v>2000</v>
      </c>
      <c r="E146" s="226">
        <v>2000</v>
      </c>
      <c r="F146" s="226">
        <v>2000</v>
      </c>
      <c r="G146" s="226"/>
      <c r="H146" s="226"/>
      <c r="I146" s="226"/>
      <c r="J146" s="226"/>
      <c r="K146" s="226"/>
      <c r="L146" s="226"/>
      <c r="M146" s="226"/>
      <c r="N146" s="226"/>
      <c r="O146" s="226"/>
      <c r="P146" s="227">
        <f>O146/C146</f>
        <v>0</v>
      </c>
    </row>
    <row r="147" spans="1:16" ht="33.75">
      <c r="A147" s="228">
        <v>118</v>
      </c>
      <c r="B147" s="225" t="s">
        <v>31</v>
      </c>
      <c r="C147" s="226">
        <v>4000</v>
      </c>
      <c r="D147" s="226">
        <v>4000</v>
      </c>
      <c r="E147" s="226">
        <v>4000</v>
      </c>
      <c r="F147" s="226">
        <v>4000</v>
      </c>
      <c r="G147" s="226"/>
      <c r="H147" s="226"/>
      <c r="I147" s="226"/>
      <c r="J147" s="226"/>
      <c r="K147" s="226"/>
      <c r="L147" s="226"/>
      <c r="M147" s="226"/>
      <c r="N147" s="226"/>
      <c r="O147" s="226"/>
      <c r="P147" s="227">
        <f>O147/C147</f>
        <v>0</v>
      </c>
    </row>
    <row r="148" spans="1:16" ht="33.75">
      <c r="A148" s="228">
        <v>119</v>
      </c>
      <c r="B148" s="225" t="s">
        <v>32</v>
      </c>
      <c r="C148" s="226">
        <v>2000</v>
      </c>
      <c r="D148" s="226">
        <v>2000</v>
      </c>
      <c r="E148" s="226">
        <v>2000</v>
      </c>
      <c r="F148" s="226">
        <v>2000</v>
      </c>
      <c r="G148" s="226"/>
      <c r="H148" s="226"/>
      <c r="I148" s="226"/>
      <c r="J148" s="226"/>
      <c r="K148" s="226"/>
      <c r="L148" s="226"/>
      <c r="M148" s="226"/>
      <c r="N148" s="226"/>
      <c r="O148" s="226"/>
      <c r="P148" s="227">
        <f>O148/C148</f>
        <v>0</v>
      </c>
    </row>
    <row r="149" spans="1:16" ht="22.5">
      <c r="A149" s="228"/>
      <c r="B149" s="229" t="s">
        <v>33</v>
      </c>
      <c r="C149" s="225"/>
      <c r="D149" s="225"/>
      <c r="E149" s="225"/>
      <c r="F149" s="225"/>
      <c r="G149" s="225"/>
      <c r="H149" s="225"/>
      <c r="I149" s="225"/>
      <c r="J149" s="225"/>
      <c r="K149" s="225"/>
      <c r="L149" s="225"/>
      <c r="M149" s="225"/>
      <c r="N149" s="225"/>
      <c r="O149" s="225"/>
      <c r="P149" s="227"/>
    </row>
    <row r="150" spans="1:16" ht="15">
      <c r="A150" s="228">
        <v>120</v>
      </c>
      <c r="B150" s="225" t="s">
        <v>34</v>
      </c>
      <c r="C150" s="226">
        <v>12203.2</v>
      </c>
      <c r="D150" s="226">
        <v>12203.2</v>
      </c>
      <c r="E150" s="226">
        <v>12203.2</v>
      </c>
      <c r="F150" s="226">
        <v>12203.2</v>
      </c>
      <c r="G150" s="226"/>
      <c r="H150" s="226"/>
      <c r="I150" s="226"/>
      <c r="J150" s="226"/>
      <c r="K150" s="226"/>
      <c r="L150" s="226"/>
      <c r="M150" s="226"/>
      <c r="N150" s="226"/>
      <c r="O150" s="226"/>
      <c r="P150" s="227">
        <f aca="true" t="shared" si="5" ref="P150:P213">O150/C150</f>
        <v>0</v>
      </c>
    </row>
    <row r="151" spans="1:16" ht="15">
      <c r="A151" s="228">
        <v>121</v>
      </c>
      <c r="B151" s="225" t="s">
        <v>35</v>
      </c>
      <c r="C151" s="233">
        <v>676</v>
      </c>
      <c r="D151" s="233">
        <v>676</v>
      </c>
      <c r="E151" s="233">
        <v>676</v>
      </c>
      <c r="F151" s="233">
        <v>676</v>
      </c>
      <c r="G151" s="233"/>
      <c r="H151" s="233"/>
      <c r="I151" s="233"/>
      <c r="J151" s="233"/>
      <c r="K151" s="233"/>
      <c r="L151" s="233"/>
      <c r="M151" s="233"/>
      <c r="N151" s="233"/>
      <c r="O151" s="233"/>
      <c r="P151" s="227">
        <f t="shared" si="5"/>
        <v>0</v>
      </c>
    </row>
    <row r="152" spans="1:16" ht="15">
      <c r="A152" s="228">
        <v>122</v>
      </c>
      <c r="B152" s="225" t="s">
        <v>36</v>
      </c>
      <c r="C152" s="233">
        <v>523.25</v>
      </c>
      <c r="D152" s="233">
        <v>523.25</v>
      </c>
      <c r="E152" s="233">
        <v>523.25</v>
      </c>
      <c r="F152" s="233">
        <v>523.25</v>
      </c>
      <c r="G152" s="233"/>
      <c r="H152" s="233"/>
      <c r="I152" s="233"/>
      <c r="J152" s="233"/>
      <c r="K152" s="233"/>
      <c r="L152" s="233"/>
      <c r="M152" s="233"/>
      <c r="N152" s="233"/>
      <c r="O152" s="233"/>
      <c r="P152" s="227">
        <f t="shared" si="5"/>
        <v>0</v>
      </c>
    </row>
    <row r="153" spans="1:16" ht="15">
      <c r="A153" s="228">
        <v>123</v>
      </c>
      <c r="B153" s="225" t="s">
        <v>37</v>
      </c>
      <c r="C153" s="233">
        <v>41.8</v>
      </c>
      <c r="D153" s="233">
        <v>41.8</v>
      </c>
      <c r="E153" s="233">
        <v>41.8</v>
      </c>
      <c r="F153" s="233">
        <v>41.8</v>
      </c>
      <c r="G153" s="233"/>
      <c r="H153" s="233"/>
      <c r="I153" s="233"/>
      <c r="J153" s="233"/>
      <c r="K153" s="233"/>
      <c r="L153" s="233"/>
      <c r="M153" s="233"/>
      <c r="N153" s="233"/>
      <c r="O153" s="233"/>
      <c r="P153" s="227">
        <f t="shared" si="5"/>
        <v>0</v>
      </c>
    </row>
    <row r="154" spans="1:16" ht="15">
      <c r="A154" s="228">
        <v>124</v>
      </c>
      <c r="B154" s="225" t="s">
        <v>38</v>
      </c>
      <c r="C154" s="233">
        <v>255.65</v>
      </c>
      <c r="D154" s="233">
        <v>255.65</v>
      </c>
      <c r="E154" s="233">
        <v>255.65</v>
      </c>
      <c r="F154" s="233">
        <v>255.65</v>
      </c>
      <c r="G154" s="233"/>
      <c r="H154" s="233"/>
      <c r="I154" s="233"/>
      <c r="J154" s="233"/>
      <c r="K154" s="233"/>
      <c r="L154" s="233"/>
      <c r="M154" s="233"/>
      <c r="N154" s="233"/>
      <c r="O154" s="233"/>
      <c r="P154" s="227">
        <f t="shared" si="5"/>
        <v>0</v>
      </c>
    </row>
    <row r="155" spans="1:16" ht="15">
      <c r="A155" s="228">
        <v>125</v>
      </c>
      <c r="B155" s="225" t="s">
        <v>39</v>
      </c>
      <c r="C155" s="233">
        <v>55.68</v>
      </c>
      <c r="D155" s="233">
        <v>55.68</v>
      </c>
      <c r="E155" s="233">
        <v>55.68</v>
      </c>
      <c r="F155" s="233">
        <v>55.68</v>
      </c>
      <c r="G155" s="233"/>
      <c r="H155" s="233"/>
      <c r="I155" s="233"/>
      <c r="J155" s="233"/>
      <c r="K155" s="233"/>
      <c r="L155" s="233"/>
      <c r="M155" s="233"/>
      <c r="N155" s="233"/>
      <c r="O155" s="233"/>
      <c r="P155" s="227">
        <f t="shared" si="5"/>
        <v>0</v>
      </c>
    </row>
    <row r="156" spans="1:16" ht="15">
      <c r="A156" s="228">
        <v>126</v>
      </c>
      <c r="B156" s="225" t="s">
        <v>40</v>
      </c>
      <c r="C156" s="233">
        <v>302.44</v>
      </c>
      <c r="D156" s="233">
        <v>302.44</v>
      </c>
      <c r="E156" s="233">
        <v>302.44</v>
      </c>
      <c r="F156" s="233">
        <v>302.44</v>
      </c>
      <c r="G156" s="233"/>
      <c r="H156" s="233"/>
      <c r="I156" s="233"/>
      <c r="J156" s="233"/>
      <c r="K156" s="233"/>
      <c r="L156" s="233"/>
      <c r="M156" s="233"/>
      <c r="N156" s="233"/>
      <c r="O156" s="233"/>
      <c r="P156" s="227">
        <f t="shared" si="5"/>
        <v>0</v>
      </c>
    </row>
    <row r="157" spans="1:16" ht="15">
      <c r="A157" s="228">
        <v>127</v>
      </c>
      <c r="B157" s="225" t="s">
        <v>41</v>
      </c>
      <c r="C157" s="233">
        <v>499.87</v>
      </c>
      <c r="D157" s="233">
        <v>499.87</v>
      </c>
      <c r="E157" s="233">
        <v>499.87</v>
      </c>
      <c r="F157" s="233">
        <v>499.87</v>
      </c>
      <c r="G157" s="233"/>
      <c r="H157" s="233"/>
      <c r="I157" s="233"/>
      <c r="J157" s="233"/>
      <c r="K157" s="233"/>
      <c r="L157" s="233"/>
      <c r="M157" s="233"/>
      <c r="N157" s="233"/>
      <c r="O157" s="233"/>
      <c r="P157" s="227">
        <f t="shared" si="5"/>
        <v>0</v>
      </c>
    </row>
    <row r="158" spans="1:16" ht="15">
      <c r="A158" s="228">
        <v>128</v>
      </c>
      <c r="B158" s="225" t="s">
        <v>42</v>
      </c>
      <c r="C158" s="233">
        <v>381.95</v>
      </c>
      <c r="D158" s="233">
        <v>381.95</v>
      </c>
      <c r="E158" s="233">
        <v>381.95</v>
      </c>
      <c r="F158" s="233">
        <v>381.95</v>
      </c>
      <c r="G158" s="233"/>
      <c r="H158" s="233"/>
      <c r="I158" s="233"/>
      <c r="J158" s="233"/>
      <c r="K158" s="233"/>
      <c r="L158" s="233"/>
      <c r="M158" s="233"/>
      <c r="N158" s="233"/>
      <c r="O158" s="233"/>
      <c r="P158" s="227">
        <f t="shared" si="5"/>
        <v>0</v>
      </c>
    </row>
    <row r="159" spans="1:16" ht="15">
      <c r="A159" s="228">
        <v>129</v>
      </c>
      <c r="B159" s="225" t="s">
        <v>43</v>
      </c>
      <c r="C159" s="226">
        <v>1456</v>
      </c>
      <c r="D159" s="226">
        <v>1456</v>
      </c>
      <c r="E159" s="226">
        <v>1456</v>
      </c>
      <c r="F159" s="226">
        <v>1456</v>
      </c>
      <c r="G159" s="226"/>
      <c r="H159" s="226"/>
      <c r="I159" s="226"/>
      <c r="J159" s="226"/>
      <c r="K159" s="226"/>
      <c r="L159" s="226"/>
      <c r="M159" s="226"/>
      <c r="N159" s="226"/>
      <c r="O159" s="226"/>
      <c r="P159" s="227">
        <f t="shared" si="5"/>
        <v>0</v>
      </c>
    </row>
    <row r="160" spans="1:16" ht="15">
      <c r="A160" s="228">
        <v>130</v>
      </c>
      <c r="B160" s="225" t="s">
        <v>44</v>
      </c>
      <c r="C160" s="226">
        <v>3210.76</v>
      </c>
      <c r="D160" s="226">
        <v>3210.76</v>
      </c>
      <c r="E160" s="226">
        <v>3210.76</v>
      </c>
      <c r="F160" s="226">
        <v>3210.76</v>
      </c>
      <c r="G160" s="226"/>
      <c r="H160" s="226"/>
      <c r="I160" s="226"/>
      <c r="J160" s="226"/>
      <c r="K160" s="226"/>
      <c r="L160" s="226"/>
      <c r="M160" s="226"/>
      <c r="N160" s="226"/>
      <c r="O160" s="226"/>
      <c r="P160" s="227">
        <f t="shared" si="5"/>
        <v>0</v>
      </c>
    </row>
    <row r="161" spans="1:16" ht="15">
      <c r="A161" s="228">
        <v>131</v>
      </c>
      <c r="B161" s="225" t="s">
        <v>45</v>
      </c>
      <c r="C161" s="226">
        <v>4015.49</v>
      </c>
      <c r="D161" s="226">
        <v>4015.49</v>
      </c>
      <c r="E161" s="226">
        <v>4015.49</v>
      </c>
      <c r="F161" s="226">
        <v>4015.49</v>
      </c>
      <c r="G161" s="226"/>
      <c r="H161" s="226"/>
      <c r="I161" s="226"/>
      <c r="J161" s="226"/>
      <c r="K161" s="226"/>
      <c r="L161" s="226"/>
      <c r="M161" s="226"/>
      <c r="N161" s="226"/>
      <c r="O161" s="226"/>
      <c r="P161" s="227">
        <f t="shared" si="5"/>
        <v>0</v>
      </c>
    </row>
    <row r="162" spans="1:16" ht="15">
      <c r="A162" s="228">
        <v>132</v>
      </c>
      <c r="B162" s="225" t="s">
        <v>46</v>
      </c>
      <c r="C162" s="233">
        <v>35.23</v>
      </c>
      <c r="D162" s="233">
        <v>35.23</v>
      </c>
      <c r="E162" s="233">
        <v>35.23</v>
      </c>
      <c r="F162" s="233">
        <v>35.23</v>
      </c>
      <c r="G162" s="233"/>
      <c r="H162" s="233"/>
      <c r="I162" s="233"/>
      <c r="J162" s="233"/>
      <c r="K162" s="233"/>
      <c r="L162" s="233"/>
      <c r="M162" s="233"/>
      <c r="N162" s="233"/>
      <c r="O162" s="233"/>
      <c r="P162" s="227">
        <f t="shared" si="5"/>
        <v>0</v>
      </c>
    </row>
    <row r="163" spans="1:16" ht="22.5">
      <c r="A163" s="228">
        <v>133</v>
      </c>
      <c r="B163" s="225" t="s">
        <v>47</v>
      </c>
      <c r="C163" s="233">
        <v>320.32</v>
      </c>
      <c r="D163" s="233">
        <v>320.32</v>
      </c>
      <c r="E163" s="233">
        <v>320.32</v>
      </c>
      <c r="F163" s="233">
        <v>320.32</v>
      </c>
      <c r="G163" s="233"/>
      <c r="H163" s="233"/>
      <c r="I163" s="233"/>
      <c r="J163" s="233"/>
      <c r="K163" s="233"/>
      <c r="L163" s="233"/>
      <c r="M163" s="233"/>
      <c r="N163" s="233"/>
      <c r="O163" s="233"/>
      <c r="P163" s="227">
        <f t="shared" si="5"/>
        <v>0</v>
      </c>
    </row>
    <row r="164" spans="1:16" ht="15">
      <c r="A164" s="228">
        <v>134</v>
      </c>
      <c r="B164" s="225" t="s">
        <v>48</v>
      </c>
      <c r="C164" s="233">
        <v>560.56</v>
      </c>
      <c r="D164" s="233">
        <v>560.56</v>
      </c>
      <c r="E164" s="233">
        <v>560.56</v>
      </c>
      <c r="F164" s="233">
        <v>560.56</v>
      </c>
      <c r="G164" s="233"/>
      <c r="H164" s="233"/>
      <c r="I164" s="233"/>
      <c r="J164" s="233"/>
      <c r="K164" s="233"/>
      <c r="L164" s="233"/>
      <c r="M164" s="233"/>
      <c r="N164" s="233"/>
      <c r="O164" s="233"/>
      <c r="P164" s="227">
        <f t="shared" si="5"/>
        <v>0</v>
      </c>
    </row>
    <row r="165" spans="1:16" ht="15">
      <c r="A165" s="228">
        <v>135</v>
      </c>
      <c r="B165" s="225" t="s">
        <v>49</v>
      </c>
      <c r="C165" s="233">
        <v>960.96</v>
      </c>
      <c r="D165" s="233">
        <v>960.96</v>
      </c>
      <c r="E165" s="233">
        <v>960.96</v>
      </c>
      <c r="F165" s="233">
        <v>960.96</v>
      </c>
      <c r="G165" s="233"/>
      <c r="H165" s="233"/>
      <c r="I165" s="233"/>
      <c r="J165" s="233"/>
      <c r="K165" s="233"/>
      <c r="L165" s="233"/>
      <c r="M165" s="233"/>
      <c r="N165" s="233"/>
      <c r="O165" s="233"/>
      <c r="P165" s="227">
        <f t="shared" si="5"/>
        <v>0</v>
      </c>
    </row>
    <row r="166" spans="1:16" ht="15">
      <c r="A166" s="228">
        <v>136</v>
      </c>
      <c r="B166" s="225" t="s">
        <v>50</v>
      </c>
      <c r="C166" s="226">
        <v>1313.32</v>
      </c>
      <c r="D166" s="226">
        <v>1313.32</v>
      </c>
      <c r="E166" s="226">
        <v>1313.32</v>
      </c>
      <c r="F166" s="226">
        <v>1313.32</v>
      </c>
      <c r="G166" s="226"/>
      <c r="H166" s="226"/>
      <c r="I166" s="226"/>
      <c r="J166" s="226"/>
      <c r="K166" s="226"/>
      <c r="L166" s="226"/>
      <c r="M166" s="226"/>
      <c r="N166" s="226"/>
      <c r="O166" s="226"/>
      <c r="P166" s="227">
        <f t="shared" si="5"/>
        <v>0</v>
      </c>
    </row>
    <row r="167" spans="1:16" ht="15">
      <c r="A167" s="228">
        <v>137</v>
      </c>
      <c r="B167" s="225" t="s">
        <v>51</v>
      </c>
      <c r="C167" s="226">
        <v>2286.57</v>
      </c>
      <c r="D167" s="226">
        <v>2286.57</v>
      </c>
      <c r="E167" s="226">
        <v>2286.57</v>
      </c>
      <c r="F167" s="226">
        <v>2286.57</v>
      </c>
      <c r="G167" s="226"/>
      <c r="H167" s="226"/>
      <c r="I167" s="226"/>
      <c r="J167" s="226"/>
      <c r="K167" s="226"/>
      <c r="L167" s="226"/>
      <c r="M167" s="226"/>
      <c r="N167" s="226"/>
      <c r="O167" s="226"/>
      <c r="P167" s="227">
        <f t="shared" si="5"/>
        <v>0</v>
      </c>
    </row>
    <row r="168" spans="1:16" ht="15">
      <c r="A168" s="228">
        <v>138</v>
      </c>
      <c r="B168" s="225" t="s">
        <v>52</v>
      </c>
      <c r="C168" s="233">
        <v>394.95</v>
      </c>
      <c r="D168" s="233">
        <v>394.95</v>
      </c>
      <c r="E168" s="233">
        <v>394.95</v>
      </c>
      <c r="F168" s="233">
        <v>394.95</v>
      </c>
      <c r="G168" s="233"/>
      <c r="H168" s="233"/>
      <c r="I168" s="233"/>
      <c r="J168" s="233"/>
      <c r="K168" s="233"/>
      <c r="L168" s="233"/>
      <c r="M168" s="233"/>
      <c r="N168" s="233"/>
      <c r="O168" s="233"/>
      <c r="P168" s="227">
        <f t="shared" si="5"/>
        <v>0</v>
      </c>
    </row>
    <row r="169" spans="1:16" ht="15">
      <c r="A169" s="228">
        <v>139</v>
      </c>
      <c r="B169" s="225" t="s">
        <v>53</v>
      </c>
      <c r="C169" s="226">
        <v>1026.77</v>
      </c>
      <c r="D169" s="226">
        <v>1026.77</v>
      </c>
      <c r="E169" s="226">
        <v>1026.77</v>
      </c>
      <c r="F169" s="226">
        <v>1026.77</v>
      </c>
      <c r="G169" s="226"/>
      <c r="H169" s="226"/>
      <c r="I169" s="226"/>
      <c r="J169" s="226"/>
      <c r="K169" s="226"/>
      <c r="L169" s="226"/>
      <c r="M169" s="226"/>
      <c r="N169" s="226"/>
      <c r="O169" s="226"/>
      <c r="P169" s="227">
        <f t="shared" si="5"/>
        <v>0</v>
      </c>
    </row>
    <row r="170" spans="1:16" ht="15">
      <c r="A170" s="228">
        <v>140</v>
      </c>
      <c r="B170" s="225" t="s">
        <v>54</v>
      </c>
      <c r="C170" s="226">
        <v>1097.6</v>
      </c>
      <c r="D170" s="226">
        <v>1097.6</v>
      </c>
      <c r="E170" s="226">
        <v>1097.6</v>
      </c>
      <c r="F170" s="226">
        <v>1097.6</v>
      </c>
      <c r="G170" s="226"/>
      <c r="H170" s="226"/>
      <c r="I170" s="226"/>
      <c r="J170" s="226"/>
      <c r="K170" s="226"/>
      <c r="L170" s="226"/>
      <c r="M170" s="226"/>
      <c r="N170" s="226"/>
      <c r="O170" s="226"/>
      <c r="P170" s="227">
        <f t="shared" si="5"/>
        <v>0</v>
      </c>
    </row>
    <row r="171" spans="1:16" ht="15">
      <c r="A171" s="228">
        <v>141</v>
      </c>
      <c r="B171" s="225" t="s">
        <v>55</v>
      </c>
      <c r="C171" s="233">
        <v>307</v>
      </c>
      <c r="D171" s="233">
        <v>307</v>
      </c>
      <c r="E171" s="233">
        <v>307</v>
      </c>
      <c r="F171" s="233">
        <v>307</v>
      </c>
      <c r="G171" s="233"/>
      <c r="H171" s="233"/>
      <c r="I171" s="233"/>
      <c r="J171" s="233"/>
      <c r="K171" s="233"/>
      <c r="L171" s="233"/>
      <c r="M171" s="233"/>
      <c r="N171" s="233"/>
      <c r="O171" s="233"/>
      <c r="P171" s="227">
        <f t="shared" si="5"/>
        <v>0</v>
      </c>
    </row>
    <row r="172" spans="1:16" ht="15">
      <c r="A172" s="228">
        <v>142</v>
      </c>
      <c r="B172" s="225" t="s">
        <v>56</v>
      </c>
      <c r="C172" s="233">
        <v>170.64</v>
      </c>
      <c r="D172" s="233">
        <v>170.64</v>
      </c>
      <c r="E172" s="233">
        <v>170.64</v>
      </c>
      <c r="F172" s="233">
        <v>170.64</v>
      </c>
      <c r="G172" s="233"/>
      <c r="H172" s="233"/>
      <c r="I172" s="233"/>
      <c r="J172" s="233"/>
      <c r="K172" s="233"/>
      <c r="L172" s="233"/>
      <c r="M172" s="233"/>
      <c r="N172" s="233"/>
      <c r="O172" s="233"/>
      <c r="P172" s="227">
        <f t="shared" si="5"/>
        <v>0</v>
      </c>
    </row>
    <row r="173" spans="1:16" ht="15">
      <c r="A173" s="228">
        <v>143</v>
      </c>
      <c r="B173" s="225" t="s">
        <v>57</v>
      </c>
      <c r="C173" s="233">
        <v>298.4</v>
      </c>
      <c r="D173" s="233">
        <v>298.4</v>
      </c>
      <c r="E173" s="233">
        <v>298.4</v>
      </c>
      <c r="F173" s="233">
        <v>298.4</v>
      </c>
      <c r="G173" s="233"/>
      <c r="H173" s="233"/>
      <c r="I173" s="233"/>
      <c r="J173" s="233"/>
      <c r="K173" s="233"/>
      <c r="L173" s="233"/>
      <c r="M173" s="233"/>
      <c r="N173" s="233"/>
      <c r="O173" s="233"/>
      <c r="P173" s="227">
        <f t="shared" si="5"/>
        <v>0</v>
      </c>
    </row>
    <row r="174" spans="1:16" ht="15">
      <c r="A174" s="228">
        <v>144</v>
      </c>
      <c r="B174" s="225" t="s">
        <v>58</v>
      </c>
      <c r="C174" s="233">
        <v>44</v>
      </c>
      <c r="D174" s="233">
        <v>44</v>
      </c>
      <c r="E174" s="233">
        <v>44</v>
      </c>
      <c r="F174" s="233">
        <v>44</v>
      </c>
      <c r="G174" s="233"/>
      <c r="H174" s="233"/>
      <c r="I174" s="233"/>
      <c r="J174" s="233"/>
      <c r="K174" s="233"/>
      <c r="L174" s="233"/>
      <c r="M174" s="233"/>
      <c r="N174" s="233"/>
      <c r="O174" s="233"/>
      <c r="P174" s="227">
        <f t="shared" si="5"/>
        <v>0</v>
      </c>
    </row>
    <row r="175" spans="1:16" ht="15">
      <c r="A175" s="228">
        <v>145</v>
      </c>
      <c r="B175" s="225" t="s">
        <v>59</v>
      </c>
      <c r="C175" s="233">
        <v>87.23</v>
      </c>
      <c r="D175" s="233">
        <v>87.23</v>
      </c>
      <c r="E175" s="233">
        <v>87.23</v>
      </c>
      <c r="F175" s="233">
        <v>87.23</v>
      </c>
      <c r="G175" s="233"/>
      <c r="H175" s="233"/>
      <c r="I175" s="233"/>
      <c r="J175" s="233"/>
      <c r="K175" s="233"/>
      <c r="L175" s="233"/>
      <c r="M175" s="233"/>
      <c r="N175" s="233"/>
      <c r="O175" s="233"/>
      <c r="P175" s="227">
        <f t="shared" si="5"/>
        <v>0</v>
      </c>
    </row>
    <row r="176" spans="1:16" ht="15">
      <c r="A176" s="228">
        <v>146</v>
      </c>
      <c r="B176" s="225" t="s">
        <v>60</v>
      </c>
      <c r="C176" s="233">
        <v>128.45</v>
      </c>
      <c r="D176" s="233">
        <v>128.45</v>
      </c>
      <c r="E176" s="233">
        <v>128.45</v>
      </c>
      <c r="F176" s="233">
        <v>128.45</v>
      </c>
      <c r="G176" s="233"/>
      <c r="H176" s="233"/>
      <c r="I176" s="233"/>
      <c r="J176" s="233"/>
      <c r="K176" s="233"/>
      <c r="L176" s="233"/>
      <c r="M176" s="233"/>
      <c r="N176" s="233"/>
      <c r="O176" s="233"/>
      <c r="P176" s="227">
        <f t="shared" si="5"/>
        <v>0</v>
      </c>
    </row>
    <row r="177" spans="1:16" ht="15">
      <c r="A177" s="228">
        <v>147</v>
      </c>
      <c r="B177" s="225" t="s">
        <v>61</v>
      </c>
      <c r="C177" s="233">
        <v>184.05</v>
      </c>
      <c r="D177" s="233">
        <v>184.05</v>
      </c>
      <c r="E177" s="233">
        <v>184.05</v>
      </c>
      <c r="F177" s="233">
        <v>184.05</v>
      </c>
      <c r="G177" s="233"/>
      <c r="H177" s="233"/>
      <c r="I177" s="233"/>
      <c r="J177" s="233"/>
      <c r="K177" s="233"/>
      <c r="L177" s="233"/>
      <c r="M177" s="233"/>
      <c r="N177" s="233"/>
      <c r="O177" s="233"/>
      <c r="P177" s="227">
        <f t="shared" si="5"/>
        <v>0</v>
      </c>
    </row>
    <row r="178" spans="1:16" ht="15">
      <c r="A178" s="228">
        <v>148</v>
      </c>
      <c r="B178" s="225" t="s">
        <v>62</v>
      </c>
      <c r="C178" s="233">
        <v>472.74</v>
      </c>
      <c r="D178" s="233">
        <v>472.74</v>
      </c>
      <c r="E178" s="233">
        <v>472.74</v>
      </c>
      <c r="F178" s="233">
        <v>472.74</v>
      </c>
      <c r="G178" s="233"/>
      <c r="H178" s="233"/>
      <c r="I178" s="233"/>
      <c r="J178" s="233"/>
      <c r="K178" s="233"/>
      <c r="L178" s="233"/>
      <c r="M178" s="233"/>
      <c r="N178" s="233"/>
      <c r="O178" s="233"/>
      <c r="P178" s="227">
        <f t="shared" si="5"/>
        <v>0</v>
      </c>
    </row>
    <row r="179" spans="1:16" ht="15">
      <c r="A179" s="228">
        <v>149</v>
      </c>
      <c r="B179" s="225" t="s">
        <v>63</v>
      </c>
      <c r="C179" s="226">
        <v>1208.36</v>
      </c>
      <c r="D179" s="226">
        <v>1208.36</v>
      </c>
      <c r="E179" s="226">
        <v>1208.36</v>
      </c>
      <c r="F179" s="226">
        <v>1208.36</v>
      </c>
      <c r="G179" s="226"/>
      <c r="H179" s="226"/>
      <c r="I179" s="226"/>
      <c r="J179" s="226"/>
      <c r="K179" s="226"/>
      <c r="L179" s="226"/>
      <c r="M179" s="226"/>
      <c r="N179" s="226"/>
      <c r="O179" s="226"/>
      <c r="P179" s="227">
        <f t="shared" si="5"/>
        <v>0</v>
      </c>
    </row>
    <row r="180" spans="1:16" ht="15">
      <c r="A180" s="228">
        <v>150</v>
      </c>
      <c r="B180" s="225" t="s">
        <v>64</v>
      </c>
      <c r="C180" s="233">
        <v>639.25</v>
      </c>
      <c r="D180" s="233">
        <v>639.25</v>
      </c>
      <c r="E180" s="233">
        <v>639.25</v>
      </c>
      <c r="F180" s="233">
        <v>639.25</v>
      </c>
      <c r="G180" s="233"/>
      <c r="H180" s="233"/>
      <c r="I180" s="233"/>
      <c r="J180" s="233"/>
      <c r="K180" s="233"/>
      <c r="L180" s="233"/>
      <c r="M180" s="233"/>
      <c r="N180" s="233"/>
      <c r="O180" s="233"/>
      <c r="P180" s="227">
        <f t="shared" si="5"/>
        <v>0</v>
      </c>
    </row>
    <row r="181" spans="1:16" ht="15">
      <c r="A181" s="228">
        <v>151</v>
      </c>
      <c r="B181" s="225" t="s">
        <v>65</v>
      </c>
      <c r="C181" s="233">
        <v>609.78</v>
      </c>
      <c r="D181" s="233">
        <v>609.78</v>
      </c>
      <c r="E181" s="233">
        <v>609.78</v>
      </c>
      <c r="F181" s="233">
        <v>609.78</v>
      </c>
      <c r="G181" s="233"/>
      <c r="H181" s="233"/>
      <c r="I181" s="233"/>
      <c r="J181" s="233"/>
      <c r="K181" s="233"/>
      <c r="L181" s="233"/>
      <c r="M181" s="233"/>
      <c r="N181" s="233"/>
      <c r="O181" s="233"/>
      <c r="P181" s="227">
        <f t="shared" si="5"/>
        <v>0</v>
      </c>
    </row>
    <row r="182" spans="1:16" ht="15">
      <c r="A182" s="228">
        <v>152</v>
      </c>
      <c r="B182" s="225" t="s">
        <v>66</v>
      </c>
      <c r="C182" s="233">
        <v>137.34</v>
      </c>
      <c r="D182" s="233">
        <v>137.34</v>
      </c>
      <c r="E182" s="233">
        <v>137.34</v>
      </c>
      <c r="F182" s="233">
        <v>137.34</v>
      </c>
      <c r="G182" s="233"/>
      <c r="H182" s="233"/>
      <c r="I182" s="233"/>
      <c r="J182" s="233"/>
      <c r="K182" s="233"/>
      <c r="L182" s="233"/>
      <c r="M182" s="233"/>
      <c r="N182" s="233"/>
      <c r="O182" s="233"/>
      <c r="P182" s="227">
        <f t="shared" si="5"/>
        <v>0</v>
      </c>
    </row>
    <row r="183" spans="1:16" ht="15">
      <c r="A183" s="228">
        <v>153</v>
      </c>
      <c r="B183" s="225" t="s">
        <v>67</v>
      </c>
      <c r="C183" s="233">
        <v>237.71</v>
      </c>
      <c r="D183" s="233">
        <v>237.71</v>
      </c>
      <c r="E183" s="233">
        <v>237.71</v>
      </c>
      <c r="F183" s="233">
        <v>237.71</v>
      </c>
      <c r="G183" s="233"/>
      <c r="H183" s="233"/>
      <c r="I183" s="233"/>
      <c r="J183" s="233"/>
      <c r="K183" s="233"/>
      <c r="L183" s="233"/>
      <c r="M183" s="233"/>
      <c r="N183" s="233"/>
      <c r="O183" s="233"/>
      <c r="P183" s="227">
        <f t="shared" si="5"/>
        <v>0</v>
      </c>
    </row>
    <row r="184" spans="1:16" ht="15">
      <c r="A184" s="228">
        <v>154</v>
      </c>
      <c r="B184" s="225" t="s">
        <v>68</v>
      </c>
      <c r="C184" s="233">
        <v>237.71</v>
      </c>
      <c r="D184" s="233">
        <v>237.71</v>
      </c>
      <c r="E184" s="233">
        <v>237.71</v>
      </c>
      <c r="F184" s="233">
        <v>237.71</v>
      </c>
      <c r="G184" s="233"/>
      <c r="H184" s="233"/>
      <c r="I184" s="233"/>
      <c r="J184" s="233"/>
      <c r="K184" s="233"/>
      <c r="L184" s="233"/>
      <c r="M184" s="233"/>
      <c r="N184" s="233"/>
      <c r="O184" s="233"/>
      <c r="P184" s="227">
        <f t="shared" si="5"/>
        <v>0</v>
      </c>
    </row>
    <row r="185" spans="1:16" ht="15">
      <c r="A185" s="228">
        <v>155</v>
      </c>
      <c r="B185" s="225" t="s">
        <v>69</v>
      </c>
      <c r="C185" s="233">
        <v>131.34</v>
      </c>
      <c r="D185" s="233">
        <v>131.34</v>
      </c>
      <c r="E185" s="233">
        <v>131.34</v>
      </c>
      <c r="F185" s="233">
        <v>131.34</v>
      </c>
      <c r="G185" s="233"/>
      <c r="H185" s="233"/>
      <c r="I185" s="233"/>
      <c r="J185" s="233"/>
      <c r="K185" s="233"/>
      <c r="L185" s="233"/>
      <c r="M185" s="233"/>
      <c r="N185" s="233"/>
      <c r="O185" s="233"/>
      <c r="P185" s="227">
        <f t="shared" si="5"/>
        <v>0</v>
      </c>
    </row>
    <row r="186" spans="1:16" ht="15">
      <c r="A186" s="228">
        <v>156</v>
      </c>
      <c r="B186" s="225" t="s">
        <v>70</v>
      </c>
      <c r="C186" s="233">
        <v>237.71</v>
      </c>
      <c r="D186" s="233">
        <v>237.71</v>
      </c>
      <c r="E186" s="233">
        <v>237.71</v>
      </c>
      <c r="F186" s="233">
        <v>237.71</v>
      </c>
      <c r="G186" s="233"/>
      <c r="H186" s="233"/>
      <c r="I186" s="233"/>
      <c r="J186" s="233"/>
      <c r="K186" s="233"/>
      <c r="L186" s="233"/>
      <c r="M186" s="233"/>
      <c r="N186" s="233"/>
      <c r="O186" s="233"/>
      <c r="P186" s="227">
        <f t="shared" si="5"/>
        <v>0</v>
      </c>
    </row>
    <row r="187" spans="1:16" ht="15">
      <c r="A187" s="228">
        <v>157</v>
      </c>
      <c r="B187" s="225" t="s">
        <v>71</v>
      </c>
      <c r="C187" s="233">
        <v>237.71</v>
      </c>
      <c r="D187" s="233">
        <v>237.71</v>
      </c>
      <c r="E187" s="233">
        <v>237.71</v>
      </c>
      <c r="F187" s="233">
        <v>237.71</v>
      </c>
      <c r="G187" s="233"/>
      <c r="H187" s="233"/>
      <c r="I187" s="233"/>
      <c r="J187" s="233"/>
      <c r="K187" s="233"/>
      <c r="L187" s="233"/>
      <c r="M187" s="233"/>
      <c r="N187" s="233"/>
      <c r="O187" s="233"/>
      <c r="P187" s="227">
        <f t="shared" si="5"/>
        <v>0</v>
      </c>
    </row>
    <row r="188" spans="1:16" ht="15">
      <c r="A188" s="228">
        <v>158</v>
      </c>
      <c r="B188" s="225" t="s">
        <v>72</v>
      </c>
      <c r="C188" s="233">
        <v>131.34</v>
      </c>
      <c r="D188" s="233">
        <v>131.34</v>
      </c>
      <c r="E188" s="233">
        <v>131.34</v>
      </c>
      <c r="F188" s="233">
        <v>131.34</v>
      </c>
      <c r="G188" s="233"/>
      <c r="H188" s="233"/>
      <c r="I188" s="233"/>
      <c r="J188" s="233"/>
      <c r="K188" s="233"/>
      <c r="L188" s="233"/>
      <c r="M188" s="233"/>
      <c r="N188" s="233"/>
      <c r="O188" s="233"/>
      <c r="P188" s="227">
        <f t="shared" si="5"/>
        <v>0</v>
      </c>
    </row>
    <row r="189" spans="1:16" ht="15">
      <c r="A189" s="228">
        <v>159</v>
      </c>
      <c r="B189" s="225" t="s">
        <v>73</v>
      </c>
      <c r="C189" s="233">
        <v>237.71</v>
      </c>
      <c r="D189" s="233">
        <v>237.71</v>
      </c>
      <c r="E189" s="233">
        <v>237.71</v>
      </c>
      <c r="F189" s="233">
        <v>237.71</v>
      </c>
      <c r="G189" s="233"/>
      <c r="H189" s="233"/>
      <c r="I189" s="233"/>
      <c r="J189" s="233"/>
      <c r="K189" s="233"/>
      <c r="L189" s="233"/>
      <c r="M189" s="233"/>
      <c r="N189" s="233"/>
      <c r="O189" s="233"/>
      <c r="P189" s="227">
        <f t="shared" si="5"/>
        <v>0</v>
      </c>
    </row>
    <row r="190" spans="1:16" ht="15">
      <c r="A190" s="228">
        <v>160</v>
      </c>
      <c r="B190" s="225" t="s">
        <v>74</v>
      </c>
      <c r="C190" s="233">
        <v>237.71</v>
      </c>
      <c r="D190" s="233">
        <v>237.71</v>
      </c>
      <c r="E190" s="233">
        <v>237.71</v>
      </c>
      <c r="F190" s="233">
        <v>237.71</v>
      </c>
      <c r="G190" s="233"/>
      <c r="H190" s="233"/>
      <c r="I190" s="233"/>
      <c r="J190" s="233"/>
      <c r="K190" s="233"/>
      <c r="L190" s="233"/>
      <c r="M190" s="233"/>
      <c r="N190" s="233"/>
      <c r="O190" s="233"/>
      <c r="P190" s="227">
        <f t="shared" si="5"/>
        <v>0</v>
      </c>
    </row>
    <row r="191" spans="1:16" ht="15">
      <c r="A191" s="228">
        <v>161</v>
      </c>
      <c r="B191" s="225" t="s">
        <v>75</v>
      </c>
      <c r="C191" s="233">
        <v>233.48</v>
      </c>
      <c r="D191" s="233">
        <v>233.48</v>
      </c>
      <c r="E191" s="233">
        <v>233.48</v>
      </c>
      <c r="F191" s="233">
        <v>233.48</v>
      </c>
      <c r="G191" s="233"/>
      <c r="H191" s="233"/>
      <c r="I191" s="233"/>
      <c r="J191" s="233"/>
      <c r="K191" s="233"/>
      <c r="L191" s="233"/>
      <c r="M191" s="233"/>
      <c r="N191" s="233"/>
      <c r="O191" s="233"/>
      <c r="P191" s="227">
        <f t="shared" si="5"/>
        <v>0</v>
      </c>
    </row>
    <row r="192" spans="1:16" ht="15">
      <c r="A192" s="228">
        <v>162</v>
      </c>
      <c r="B192" s="225" t="s">
        <v>76</v>
      </c>
      <c r="C192" s="233">
        <v>347.41</v>
      </c>
      <c r="D192" s="233">
        <v>347.41</v>
      </c>
      <c r="E192" s="233">
        <v>347.41</v>
      </c>
      <c r="F192" s="233">
        <v>347.41</v>
      </c>
      <c r="G192" s="233"/>
      <c r="H192" s="233"/>
      <c r="I192" s="233"/>
      <c r="J192" s="233"/>
      <c r="K192" s="233"/>
      <c r="L192" s="233"/>
      <c r="M192" s="233"/>
      <c r="N192" s="233"/>
      <c r="O192" s="233"/>
      <c r="P192" s="227">
        <f t="shared" si="5"/>
        <v>0</v>
      </c>
    </row>
    <row r="193" spans="1:16" ht="15">
      <c r="A193" s="228">
        <v>163</v>
      </c>
      <c r="B193" s="225" t="s">
        <v>77</v>
      </c>
      <c r="C193" s="233">
        <v>347.41</v>
      </c>
      <c r="D193" s="233">
        <v>347.41</v>
      </c>
      <c r="E193" s="233">
        <v>347.41</v>
      </c>
      <c r="F193" s="233">
        <v>347.41</v>
      </c>
      <c r="G193" s="233"/>
      <c r="H193" s="233"/>
      <c r="I193" s="233"/>
      <c r="J193" s="233"/>
      <c r="K193" s="233"/>
      <c r="L193" s="233"/>
      <c r="M193" s="233"/>
      <c r="N193" s="233"/>
      <c r="O193" s="233"/>
      <c r="P193" s="227">
        <f t="shared" si="5"/>
        <v>0</v>
      </c>
    </row>
    <row r="194" spans="1:16" ht="15">
      <c r="A194" s="228">
        <v>164</v>
      </c>
      <c r="B194" s="225" t="s">
        <v>78</v>
      </c>
      <c r="C194" s="233">
        <v>981.11</v>
      </c>
      <c r="D194" s="233">
        <v>981.11</v>
      </c>
      <c r="E194" s="233">
        <v>981.11</v>
      </c>
      <c r="F194" s="233">
        <v>981.11</v>
      </c>
      <c r="G194" s="233"/>
      <c r="H194" s="233"/>
      <c r="I194" s="233"/>
      <c r="J194" s="233"/>
      <c r="K194" s="233"/>
      <c r="L194" s="233"/>
      <c r="M194" s="233"/>
      <c r="N194" s="233"/>
      <c r="O194" s="233"/>
      <c r="P194" s="227">
        <f t="shared" si="5"/>
        <v>0</v>
      </c>
    </row>
    <row r="195" spans="1:16" ht="15">
      <c r="A195" s="228">
        <v>165</v>
      </c>
      <c r="B195" s="225" t="s">
        <v>79</v>
      </c>
      <c r="C195" s="233">
        <v>981.11</v>
      </c>
      <c r="D195" s="233">
        <v>981.11</v>
      </c>
      <c r="E195" s="233">
        <v>981.11</v>
      </c>
      <c r="F195" s="233">
        <v>981.11</v>
      </c>
      <c r="G195" s="233"/>
      <c r="H195" s="233"/>
      <c r="I195" s="233"/>
      <c r="J195" s="233"/>
      <c r="K195" s="233"/>
      <c r="L195" s="233"/>
      <c r="M195" s="233"/>
      <c r="N195" s="233"/>
      <c r="O195" s="233"/>
      <c r="P195" s="227">
        <f t="shared" si="5"/>
        <v>0</v>
      </c>
    </row>
    <row r="196" spans="1:16" ht="15">
      <c r="A196" s="228">
        <v>166</v>
      </c>
      <c r="B196" s="225" t="s">
        <v>80</v>
      </c>
      <c r="C196" s="233">
        <v>130</v>
      </c>
      <c r="D196" s="233">
        <v>130</v>
      </c>
      <c r="E196" s="233">
        <v>130</v>
      </c>
      <c r="F196" s="233">
        <v>130</v>
      </c>
      <c r="G196" s="233"/>
      <c r="H196" s="233"/>
      <c r="I196" s="233"/>
      <c r="J196" s="233"/>
      <c r="K196" s="233"/>
      <c r="L196" s="233"/>
      <c r="M196" s="233"/>
      <c r="N196" s="233"/>
      <c r="O196" s="233"/>
      <c r="P196" s="227">
        <f t="shared" si="5"/>
        <v>0</v>
      </c>
    </row>
    <row r="197" spans="1:16" ht="15">
      <c r="A197" s="228">
        <v>167</v>
      </c>
      <c r="B197" s="225" t="s">
        <v>81</v>
      </c>
      <c r="C197" s="233">
        <v>7.2</v>
      </c>
      <c r="D197" s="233">
        <v>7.2</v>
      </c>
      <c r="E197" s="233">
        <v>7.2</v>
      </c>
      <c r="F197" s="233">
        <v>7.2</v>
      </c>
      <c r="G197" s="233"/>
      <c r="H197" s="233"/>
      <c r="I197" s="233"/>
      <c r="J197" s="233"/>
      <c r="K197" s="233"/>
      <c r="L197" s="233"/>
      <c r="M197" s="233"/>
      <c r="N197" s="233"/>
      <c r="O197" s="233"/>
      <c r="P197" s="227">
        <f t="shared" si="5"/>
        <v>0</v>
      </c>
    </row>
    <row r="198" spans="1:16" ht="15">
      <c r="A198" s="228">
        <v>168</v>
      </c>
      <c r="B198" s="225" t="s">
        <v>82</v>
      </c>
      <c r="C198" s="233">
        <v>7.31</v>
      </c>
      <c r="D198" s="233">
        <v>7.31</v>
      </c>
      <c r="E198" s="233">
        <v>7.31</v>
      </c>
      <c r="F198" s="233">
        <v>7.31</v>
      </c>
      <c r="G198" s="233"/>
      <c r="H198" s="233"/>
      <c r="I198" s="233"/>
      <c r="J198" s="233"/>
      <c r="K198" s="233"/>
      <c r="L198" s="233"/>
      <c r="M198" s="233"/>
      <c r="N198" s="233"/>
      <c r="O198" s="233"/>
      <c r="P198" s="227">
        <f t="shared" si="5"/>
        <v>0</v>
      </c>
    </row>
    <row r="199" spans="1:16" ht="15">
      <c r="A199" s="228">
        <v>169</v>
      </c>
      <c r="B199" s="225" t="s">
        <v>83</v>
      </c>
      <c r="C199" s="233">
        <v>36.38</v>
      </c>
      <c r="D199" s="233">
        <v>36.38</v>
      </c>
      <c r="E199" s="233">
        <v>36.38</v>
      </c>
      <c r="F199" s="233">
        <v>36.38</v>
      </c>
      <c r="G199" s="233"/>
      <c r="H199" s="233"/>
      <c r="I199" s="233"/>
      <c r="J199" s="233"/>
      <c r="K199" s="233"/>
      <c r="L199" s="233"/>
      <c r="M199" s="233"/>
      <c r="N199" s="233"/>
      <c r="O199" s="233"/>
      <c r="P199" s="227">
        <f t="shared" si="5"/>
        <v>0</v>
      </c>
    </row>
    <row r="200" spans="1:16" ht="15">
      <c r="A200" s="228">
        <v>170</v>
      </c>
      <c r="B200" s="225" t="s">
        <v>84</v>
      </c>
      <c r="C200" s="233">
        <v>39.52</v>
      </c>
      <c r="D200" s="233">
        <v>39.52</v>
      </c>
      <c r="E200" s="233">
        <v>39.52</v>
      </c>
      <c r="F200" s="233">
        <v>39.52</v>
      </c>
      <c r="G200" s="233"/>
      <c r="H200" s="233"/>
      <c r="I200" s="233"/>
      <c r="J200" s="233"/>
      <c r="K200" s="233"/>
      <c r="L200" s="233"/>
      <c r="M200" s="233"/>
      <c r="N200" s="233"/>
      <c r="O200" s="233"/>
      <c r="P200" s="227">
        <f t="shared" si="5"/>
        <v>0</v>
      </c>
    </row>
    <row r="201" spans="1:16" ht="15">
      <c r="A201" s="228">
        <v>171</v>
      </c>
      <c r="B201" s="225" t="s">
        <v>85</v>
      </c>
      <c r="C201" s="233">
        <v>18.88</v>
      </c>
      <c r="D201" s="233">
        <v>18.88</v>
      </c>
      <c r="E201" s="233">
        <v>18.88</v>
      </c>
      <c r="F201" s="233">
        <v>18.88</v>
      </c>
      <c r="G201" s="233"/>
      <c r="H201" s="233"/>
      <c r="I201" s="233"/>
      <c r="J201" s="233"/>
      <c r="K201" s="233"/>
      <c r="L201" s="233"/>
      <c r="M201" s="233"/>
      <c r="N201" s="233"/>
      <c r="O201" s="233"/>
      <c r="P201" s="227">
        <f t="shared" si="5"/>
        <v>0</v>
      </c>
    </row>
    <row r="202" spans="1:16" ht="15">
      <c r="A202" s="228">
        <v>172</v>
      </c>
      <c r="B202" s="225" t="s">
        <v>86</v>
      </c>
      <c r="C202" s="233">
        <v>367</v>
      </c>
      <c r="D202" s="233">
        <v>367</v>
      </c>
      <c r="E202" s="233">
        <v>367</v>
      </c>
      <c r="F202" s="233">
        <v>367</v>
      </c>
      <c r="G202" s="233"/>
      <c r="H202" s="233"/>
      <c r="I202" s="233"/>
      <c r="J202" s="233"/>
      <c r="K202" s="233"/>
      <c r="L202" s="233"/>
      <c r="M202" s="233"/>
      <c r="N202" s="233"/>
      <c r="O202" s="233"/>
      <c r="P202" s="227">
        <f t="shared" si="5"/>
        <v>0</v>
      </c>
    </row>
    <row r="203" spans="1:16" ht="15">
      <c r="A203" s="228">
        <v>173</v>
      </c>
      <c r="B203" s="225" t="s">
        <v>87</v>
      </c>
      <c r="C203" s="233">
        <v>598.25</v>
      </c>
      <c r="D203" s="233">
        <v>598.25</v>
      </c>
      <c r="E203" s="233">
        <v>598.25</v>
      </c>
      <c r="F203" s="233">
        <v>598.25</v>
      </c>
      <c r="G203" s="233"/>
      <c r="H203" s="233"/>
      <c r="I203" s="233"/>
      <c r="J203" s="233"/>
      <c r="K203" s="233"/>
      <c r="L203" s="233"/>
      <c r="M203" s="233"/>
      <c r="N203" s="233"/>
      <c r="O203" s="233"/>
      <c r="P203" s="227">
        <f t="shared" si="5"/>
        <v>0</v>
      </c>
    </row>
    <row r="204" spans="1:16" ht="15">
      <c r="A204" s="228">
        <v>174</v>
      </c>
      <c r="B204" s="225" t="s">
        <v>88</v>
      </c>
      <c r="C204" s="233">
        <v>287.24</v>
      </c>
      <c r="D204" s="233">
        <v>287.24</v>
      </c>
      <c r="E204" s="233">
        <v>287.24</v>
      </c>
      <c r="F204" s="233">
        <v>287.24</v>
      </c>
      <c r="G204" s="233"/>
      <c r="H204" s="233"/>
      <c r="I204" s="233"/>
      <c r="J204" s="233"/>
      <c r="K204" s="233"/>
      <c r="L204" s="233"/>
      <c r="M204" s="233"/>
      <c r="N204" s="233"/>
      <c r="O204" s="233"/>
      <c r="P204" s="227">
        <f t="shared" si="5"/>
        <v>0</v>
      </c>
    </row>
    <row r="205" spans="1:16" ht="15">
      <c r="A205" s="228">
        <v>175</v>
      </c>
      <c r="B205" s="225" t="s">
        <v>89</v>
      </c>
      <c r="C205" s="233">
        <v>234.46</v>
      </c>
      <c r="D205" s="233">
        <v>234.46</v>
      </c>
      <c r="E205" s="233">
        <v>234.46</v>
      </c>
      <c r="F205" s="233">
        <v>234.46</v>
      </c>
      <c r="G205" s="233"/>
      <c r="H205" s="233"/>
      <c r="I205" s="233"/>
      <c r="J205" s="233"/>
      <c r="K205" s="233"/>
      <c r="L205" s="233"/>
      <c r="M205" s="233"/>
      <c r="N205" s="233"/>
      <c r="O205" s="233"/>
      <c r="P205" s="227">
        <f t="shared" si="5"/>
        <v>0</v>
      </c>
    </row>
    <row r="206" spans="1:16" ht="15">
      <c r="A206" s="228">
        <v>176</v>
      </c>
      <c r="B206" s="225" t="s">
        <v>90</v>
      </c>
      <c r="C206" s="226">
        <v>2950</v>
      </c>
      <c r="D206" s="226">
        <v>2950</v>
      </c>
      <c r="E206" s="226">
        <v>2950</v>
      </c>
      <c r="F206" s="226">
        <v>2950</v>
      </c>
      <c r="G206" s="226"/>
      <c r="H206" s="226"/>
      <c r="I206" s="226"/>
      <c r="J206" s="226"/>
      <c r="K206" s="226"/>
      <c r="L206" s="226"/>
      <c r="M206" s="226"/>
      <c r="N206" s="226"/>
      <c r="O206" s="226"/>
      <c r="P206" s="227">
        <f t="shared" si="5"/>
        <v>0</v>
      </c>
    </row>
    <row r="207" spans="1:16" ht="15">
      <c r="A207" s="228">
        <v>177</v>
      </c>
      <c r="B207" s="225" t="s">
        <v>91</v>
      </c>
      <c r="C207" s="233">
        <v>30.63</v>
      </c>
      <c r="D207" s="233">
        <v>30.63</v>
      </c>
      <c r="E207" s="233">
        <v>30.63</v>
      </c>
      <c r="F207" s="233">
        <v>30.63</v>
      </c>
      <c r="G207" s="233"/>
      <c r="H207" s="233"/>
      <c r="I207" s="233"/>
      <c r="J207" s="233"/>
      <c r="K207" s="233"/>
      <c r="L207" s="233"/>
      <c r="M207" s="233"/>
      <c r="N207" s="233"/>
      <c r="O207" s="233"/>
      <c r="P207" s="227">
        <f t="shared" si="5"/>
        <v>0</v>
      </c>
    </row>
    <row r="208" spans="1:16" ht="15">
      <c r="A208" s="228">
        <v>178</v>
      </c>
      <c r="B208" s="225" t="s">
        <v>92</v>
      </c>
      <c r="C208" s="233">
        <v>360</v>
      </c>
      <c r="D208" s="233">
        <v>360</v>
      </c>
      <c r="E208" s="233">
        <v>360</v>
      </c>
      <c r="F208" s="233">
        <v>360</v>
      </c>
      <c r="G208" s="233"/>
      <c r="H208" s="233"/>
      <c r="I208" s="233"/>
      <c r="J208" s="233"/>
      <c r="K208" s="233"/>
      <c r="L208" s="233"/>
      <c r="M208" s="233"/>
      <c r="N208" s="233"/>
      <c r="O208" s="233"/>
      <c r="P208" s="227">
        <f t="shared" si="5"/>
        <v>0</v>
      </c>
    </row>
    <row r="209" spans="1:16" ht="15">
      <c r="A209" s="228">
        <v>179</v>
      </c>
      <c r="B209" s="225" t="s">
        <v>93</v>
      </c>
      <c r="C209" s="233">
        <v>18.85</v>
      </c>
      <c r="D209" s="233">
        <v>18.85</v>
      </c>
      <c r="E209" s="233">
        <v>18.85</v>
      </c>
      <c r="F209" s="233">
        <v>18.85</v>
      </c>
      <c r="G209" s="233"/>
      <c r="H209" s="233"/>
      <c r="I209" s="233"/>
      <c r="J209" s="233"/>
      <c r="K209" s="233"/>
      <c r="L209" s="233"/>
      <c r="M209" s="233"/>
      <c r="N209" s="233"/>
      <c r="O209" s="233"/>
      <c r="P209" s="227">
        <f t="shared" si="5"/>
        <v>0</v>
      </c>
    </row>
    <row r="210" spans="1:16" ht="15">
      <c r="A210" s="228">
        <v>180</v>
      </c>
      <c r="B210" s="225" t="s">
        <v>94</v>
      </c>
      <c r="C210" s="226">
        <v>2120</v>
      </c>
      <c r="D210" s="226">
        <v>2120</v>
      </c>
      <c r="E210" s="226">
        <v>2120</v>
      </c>
      <c r="F210" s="226">
        <v>2120</v>
      </c>
      <c r="G210" s="226"/>
      <c r="H210" s="226"/>
      <c r="I210" s="226"/>
      <c r="J210" s="226"/>
      <c r="K210" s="226"/>
      <c r="L210" s="226"/>
      <c r="M210" s="226"/>
      <c r="N210" s="226"/>
      <c r="O210" s="226"/>
      <c r="P210" s="227">
        <f t="shared" si="5"/>
        <v>0</v>
      </c>
    </row>
    <row r="211" spans="1:16" ht="15">
      <c r="A211" s="228">
        <v>181</v>
      </c>
      <c r="B211" s="225" t="s">
        <v>95</v>
      </c>
      <c r="C211" s="233">
        <v>88.15</v>
      </c>
      <c r="D211" s="233">
        <v>88.15</v>
      </c>
      <c r="E211" s="233">
        <v>88.15</v>
      </c>
      <c r="F211" s="233">
        <v>88.15</v>
      </c>
      <c r="G211" s="233"/>
      <c r="H211" s="233"/>
      <c r="I211" s="233"/>
      <c r="J211" s="233"/>
      <c r="K211" s="233"/>
      <c r="L211" s="233"/>
      <c r="M211" s="233"/>
      <c r="N211" s="233"/>
      <c r="O211" s="233"/>
      <c r="P211" s="227">
        <f t="shared" si="5"/>
        <v>0</v>
      </c>
    </row>
    <row r="212" spans="1:16" ht="15">
      <c r="A212" s="228">
        <v>182</v>
      </c>
      <c r="B212" s="225" t="s">
        <v>96</v>
      </c>
      <c r="C212" s="233">
        <v>173</v>
      </c>
      <c r="D212" s="233">
        <v>173</v>
      </c>
      <c r="E212" s="233">
        <v>173</v>
      </c>
      <c r="F212" s="233">
        <v>173</v>
      </c>
      <c r="G212" s="233"/>
      <c r="H212" s="233"/>
      <c r="I212" s="233"/>
      <c r="J212" s="233"/>
      <c r="K212" s="233"/>
      <c r="L212" s="233"/>
      <c r="M212" s="233"/>
      <c r="N212" s="233"/>
      <c r="O212" s="233"/>
      <c r="P212" s="227">
        <f t="shared" si="5"/>
        <v>0</v>
      </c>
    </row>
    <row r="213" spans="1:16" ht="15">
      <c r="A213" s="228">
        <v>183</v>
      </c>
      <c r="B213" s="225" t="s">
        <v>97</v>
      </c>
      <c r="C213" s="233">
        <v>181.6</v>
      </c>
      <c r="D213" s="233">
        <v>181.6</v>
      </c>
      <c r="E213" s="233">
        <v>181.6</v>
      </c>
      <c r="F213" s="233">
        <v>181.6</v>
      </c>
      <c r="G213" s="233"/>
      <c r="H213" s="233"/>
      <c r="I213" s="233"/>
      <c r="J213" s="233"/>
      <c r="K213" s="233"/>
      <c r="L213" s="233"/>
      <c r="M213" s="233"/>
      <c r="N213" s="233"/>
      <c r="O213" s="233"/>
      <c r="P213" s="227">
        <f t="shared" si="5"/>
        <v>0</v>
      </c>
    </row>
    <row r="214" spans="1:16" ht="15">
      <c r="A214" s="228">
        <v>184</v>
      </c>
      <c r="B214" s="225" t="s">
        <v>98</v>
      </c>
      <c r="C214" s="233">
        <v>44.08</v>
      </c>
      <c r="D214" s="233">
        <v>44.08</v>
      </c>
      <c r="E214" s="233">
        <v>44.08</v>
      </c>
      <c r="F214" s="233">
        <v>44.08</v>
      </c>
      <c r="G214" s="233"/>
      <c r="H214" s="233"/>
      <c r="I214" s="233"/>
      <c r="J214" s="233"/>
      <c r="K214" s="233"/>
      <c r="L214" s="233"/>
      <c r="M214" s="233"/>
      <c r="N214" s="233"/>
      <c r="O214" s="233"/>
      <c r="P214" s="227">
        <f>O214/C214</f>
        <v>0</v>
      </c>
    </row>
    <row r="215" spans="1:16" ht="15">
      <c r="A215" s="228">
        <v>185</v>
      </c>
      <c r="B215" s="225" t="s">
        <v>99</v>
      </c>
      <c r="C215" s="233">
        <v>238.03</v>
      </c>
      <c r="D215" s="233">
        <v>238.03</v>
      </c>
      <c r="E215" s="233">
        <v>238.03</v>
      </c>
      <c r="F215" s="233">
        <v>238.03</v>
      </c>
      <c r="G215" s="233"/>
      <c r="H215" s="233"/>
      <c r="I215" s="233"/>
      <c r="J215" s="233"/>
      <c r="K215" s="233"/>
      <c r="L215" s="233"/>
      <c r="M215" s="233"/>
      <c r="N215" s="233"/>
      <c r="O215" s="233"/>
      <c r="P215" s="227">
        <f>O215/C215</f>
        <v>0</v>
      </c>
    </row>
    <row r="216" spans="1:16" ht="15">
      <c r="A216" s="228">
        <v>186</v>
      </c>
      <c r="B216" s="225" t="s">
        <v>100</v>
      </c>
      <c r="C216" s="233">
        <v>384.37</v>
      </c>
      <c r="D216" s="233">
        <v>384.37</v>
      </c>
      <c r="E216" s="233">
        <v>384.37</v>
      </c>
      <c r="F216" s="233">
        <v>384.37</v>
      </c>
      <c r="G216" s="233"/>
      <c r="H216" s="233"/>
      <c r="I216" s="233"/>
      <c r="J216" s="233"/>
      <c r="K216" s="233"/>
      <c r="L216" s="233"/>
      <c r="M216" s="233"/>
      <c r="N216" s="233"/>
      <c r="O216" s="233"/>
      <c r="P216" s="227">
        <f>O216/C216</f>
        <v>0</v>
      </c>
    </row>
    <row r="217" spans="1:16" ht="15">
      <c r="A217" s="228">
        <v>187</v>
      </c>
      <c r="B217" s="225" t="s">
        <v>98</v>
      </c>
      <c r="C217" s="233">
        <v>218.63</v>
      </c>
      <c r="D217" s="233">
        <v>218.63</v>
      </c>
      <c r="E217" s="233">
        <v>218.63</v>
      </c>
      <c r="F217" s="233">
        <v>218.63</v>
      </c>
      <c r="G217" s="233"/>
      <c r="H217" s="233"/>
      <c r="I217" s="233"/>
      <c r="J217" s="233"/>
      <c r="K217" s="233"/>
      <c r="L217" s="233"/>
      <c r="M217" s="233"/>
      <c r="N217" s="233"/>
      <c r="O217" s="233"/>
      <c r="P217" s="227">
        <f>O217/C217</f>
        <v>0</v>
      </c>
    </row>
    <row r="218" spans="1:16" ht="15">
      <c r="A218" s="228">
        <v>188</v>
      </c>
      <c r="B218" s="225" t="s">
        <v>101</v>
      </c>
      <c r="C218" s="233">
        <v>176</v>
      </c>
      <c r="D218" s="233">
        <v>176</v>
      </c>
      <c r="E218" s="233">
        <v>176</v>
      </c>
      <c r="F218" s="233">
        <v>176</v>
      </c>
      <c r="G218" s="233"/>
      <c r="H218" s="233"/>
      <c r="I218" s="233"/>
      <c r="J218" s="233"/>
      <c r="K218" s="233"/>
      <c r="L218" s="233"/>
      <c r="M218" s="233"/>
      <c r="N218" s="233"/>
      <c r="O218" s="233"/>
      <c r="P218" s="227">
        <f>O218/C218</f>
        <v>0</v>
      </c>
    </row>
    <row r="219" spans="1:16" ht="22.5">
      <c r="A219" s="228"/>
      <c r="B219" s="229" t="s">
        <v>102</v>
      </c>
      <c r="C219" s="226"/>
      <c r="D219" s="226"/>
      <c r="E219" s="226"/>
      <c r="F219" s="226"/>
      <c r="G219" s="226"/>
      <c r="H219" s="226"/>
      <c r="I219" s="226"/>
      <c r="J219" s="226"/>
      <c r="K219" s="226"/>
      <c r="L219" s="226"/>
      <c r="M219" s="226"/>
      <c r="N219" s="226"/>
      <c r="O219" s="226"/>
      <c r="P219" s="227"/>
    </row>
    <row r="220" spans="1:16" ht="15">
      <c r="A220" s="228"/>
      <c r="B220" s="229" t="s">
        <v>103</v>
      </c>
      <c r="C220" s="226"/>
      <c r="D220" s="226"/>
      <c r="E220" s="226"/>
      <c r="F220" s="226"/>
      <c r="G220" s="226"/>
      <c r="H220" s="226"/>
      <c r="I220" s="226"/>
      <c r="J220" s="226"/>
      <c r="K220" s="226"/>
      <c r="L220" s="226"/>
      <c r="M220" s="226"/>
      <c r="N220" s="226"/>
      <c r="O220" s="226"/>
      <c r="P220" s="227"/>
    </row>
    <row r="221" spans="1:16" ht="22.5">
      <c r="A221" s="228">
        <v>189</v>
      </c>
      <c r="B221" s="225" t="s">
        <v>104</v>
      </c>
      <c r="C221" s="226">
        <v>2118.42</v>
      </c>
      <c r="D221" s="226">
        <v>2118.42</v>
      </c>
      <c r="E221" s="226">
        <v>2118.42</v>
      </c>
      <c r="F221" s="226">
        <v>2118.42</v>
      </c>
      <c r="G221" s="226"/>
      <c r="H221" s="226"/>
      <c r="I221" s="226"/>
      <c r="J221" s="226"/>
      <c r="K221" s="226"/>
      <c r="L221" s="226"/>
      <c r="M221" s="226"/>
      <c r="N221" s="226"/>
      <c r="O221" s="226"/>
      <c r="P221" s="227">
        <f aca="true" t="shared" si="6" ref="P221:P268">O221/C221</f>
        <v>0</v>
      </c>
    </row>
    <row r="222" spans="1:16" ht="15">
      <c r="A222" s="228">
        <v>190</v>
      </c>
      <c r="B222" s="225" t="s">
        <v>105</v>
      </c>
      <c r="C222" s="233">
        <v>69.95</v>
      </c>
      <c r="D222" s="233">
        <v>69.95</v>
      </c>
      <c r="E222" s="233">
        <v>69.95</v>
      </c>
      <c r="F222" s="233">
        <v>69.95</v>
      </c>
      <c r="G222" s="233"/>
      <c r="H222" s="233"/>
      <c r="I222" s="233"/>
      <c r="J222" s="233"/>
      <c r="K222" s="233"/>
      <c r="L222" s="233"/>
      <c r="M222" s="233"/>
      <c r="N222" s="233"/>
      <c r="O222" s="233"/>
      <c r="P222" s="227">
        <f t="shared" si="6"/>
        <v>0</v>
      </c>
    </row>
    <row r="223" spans="1:16" ht="15">
      <c r="A223" s="228">
        <v>191</v>
      </c>
      <c r="B223" s="225" t="s">
        <v>106</v>
      </c>
      <c r="C223" s="233">
        <v>73.34</v>
      </c>
      <c r="D223" s="233">
        <v>73.34</v>
      </c>
      <c r="E223" s="233">
        <v>73.34</v>
      </c>
      <c r="F223" s="233">
        <v>73.34</v>
      </c>
      <c r="G223" s="233"/>
      <c r="H223" s="233"/>
      <c r="I223" s="233"/>
      <c r="J223" s="233"/>
      <c r="K223" s="233"/>
      <c r="L223" s="233"/>
      <c r="M223" s="233"/>
      <c r="N223" s="233"/>
      <c r="O223" s="233"/>
      <c r="P223" s="227">
        <f t="shared" si="6"/>
        <v>0</v>
      </c>
    </row>
    <row r="224" spans="1:16" ht="15">
      <c r="A224" s="228">
        <v>192</v>
      </c>
      <c r="B224" s="225" t="s">
        <v>107</v>
      </c>
      <c r="C224" s="233">
        <v>82.5</v>
      </c>
      <c r="D224" s="233">
        <v>82.5</v>
      </c>
      <c r="E224" s="233">
        <v>82.5</v>
      </c>
      <c r="F224" s="233">
        <v>82.5</v>
      </c>
      <c r="G224" s="233"/>
      <c r="H224" s="233"/>
      <c r="I224" s="233"/>
      <c r="J224" s="233"/>
      <c r="K224" s="233"/>
      <c r="L224" s="233"/>
      <c r="M224" s="233"/>
      <c r="N224" s="233"/>
      <c r="O224" s="233"/>
      <c r="P224" s="227">
        <f t="shared" si="6"/>
        <v>0</v>
      </c>
    </row>
    <row r="225" spans="1:16" ht="33.75">
      <c r="A225" s="228">
        <v>193</v>
      </c>
      <c r="B225" s="225" t="s">
        <v>108</v>
      </c>
      <c r="C225" s="233">
        <v>209.62</v>
      </c>
      <c r="D225" s="233">
        <v>209.62</v>
      </c>
      <c r="E225" s="233">
        <v>209.62</v>
      </c>
      <c r="F225" s="233">
        <v>209.62</v>
      </c>
      <c r="G225" s="233"/>
      <c r="H225" s="233"/>
      <c r="I225" s="233"/>
      <c r="J225" s="233"/>
      <c r="K225" s="233"/>
      <c r="L225" s="233"/>
      <c r="M225" s="233"/>
      <c r="N225" s="233"/>
      <c r="O225" s="233"/>
      <c r="P225" s="227">
        <f t="shared" si="6"/>
        <v>0</v>
      </c>
    </row>
    <row r="226" spans="1:16" ht="33.75">
      <c r="A226" s="228">
        <v>194</v>
      </c>
      <c r="B226" s="225" t="s">
        <v>109</v>
      </c>
      <c r="C226" s="233">
        <v>399.86</v>
      </c>
      <c r="D226" s="233">
        <v>399.86</v>
      </c>
      <c r="E226" s="233">
        <v>399.86</v>
      </c>
      <c r="F226" s="233">
        <v>399.86</v>
      </c>
      <c r="G226" s="233"/>
      <c r="H226" s="233"/>
      <c r="I226" s="233"/>
      <c r="J226" s="233"/>
      <c r="K226" s="233"/>
      <c r="L226" s="233"/>
      <c r="M226" s="233"/>
      <c r="N226" s="233"/>
      <c r="O226" s="233"/>
      <c r="P226" s="227">
        <f t="shared" si="6"/>
        <v>0</v>
      </c>
    </row>
    <row r="227" spans="1:16" ht="33.75">
      <c r="A227" s="228">
        <v>195</v>
      </c>
      <c r="B227" s="225" t="s">
        <v>110</v>
      </c>
      <c r="C227" s="233">
        <v>611.03</v>
      </c>
      <c r="D227" s="233">
        <v>611.03</v>
      </c>
      <c r="E227" s="233">
        <v>611.03</v>
      </c>
      <c r="F227" s="233">
        <v>611.03</v>
      </c>
      <c r="G227" s="233"/>
      <c r="H227" s="233"/>
      <c r="I227" s="233"/>
      <c r="J227" s="233"/>
      <c r="K227" s="233"/>
      <c r="L227" s="233"/>
      <c r="M227" s="233"/>
      <c r="N227" s="233"/>
      <c r="O227" s="233"/>
      <c r="P227" s="227">
        <f t="shared" si="6"/>
        <v>0</v>
      </c>
    </row>
    <row r="228" spans="1:16" ht="22.5">
      <c r="A228" s="228">
        <v>196</v>
      </c>
      <c r="B228" s="225" t="s">
        <v>111</v>
      </c>
      <c r="C228" s="233">
        <v>422.14</v>
      </c>
      <c r="D228" s="233">
        <v>422.14</v>
      </c>
      <c r="E228" s="233">
        <v>422.14</v>
      </c>
      <c r="F228" s="233">
        <v>422.14</v>
      </c>
      <c r="G228" s="233"/>
      <c r="H228" s="233"/>
      <c r="I228" s="233"/>
      <c r="J228" s="233"/>
      <c r="K228" s="233"/>
      <c r="L228" s="233"/>
      <c r="M228" s="233"/>
      <c r="N228" s="233"/>
      <c r="O228" s="233"/>
      <c r="P228" s="227">
        <f t="shared" si="6"/>
        <v>0</v>
      </c>
    </row>
    <row r="229" spans="1:16" ht="33.75">
      <c r="A229" s="228">
        <v>197</v>
      </c>
      <c r="B229" s="225" t="s">
        <v>112</v>
      </c>
      <c r="C229" s="233">
        <v>282.93</v>
      </c>
      <c r="D229" s="233">
        <v>282.93</v>
      </c>
      <c r="E229" s="233">
        <v>282.93</v>
      </c>
      <c r="F229" s="233">
        <v>282.93</v>
      </c>
      <c r="G229" s="233"/>
      <c r="H229" s="233"/>
      <c r="I229" s="233"/>
      <c r="J229" s="233"/>
      <c r="K229" s="233"/>
      <c r="L229" s="233"/>
      <c r="M229" s="233"/>
      <c r="N229" s="233"/>
      <c r="O229" s="233"/>
      <c r="P229" s="227">
        <f t="shared" si="6"/>
        <v>0</v>
      </c>
    </row>
    <row r="230" spans="1:16" ht="22.5">
      <c r="A230" s="228">
        <v>198</v>
      </c>
      <c r="B230" s="225" t="s">
        <v>113</v>
      </c>
      <c r="C230" s="233">
        <v>620.27</v>
      </c>
      <c r="D230" s="233">
        <v>620.27</v>
      </c>
      <c r="E230" s="233">
        <v>620.27</v>
      </c>
      <c r="F230" s="233">
        <v>620.27</v>
      </c>
      <c r="G230" s="233"/>
      <c r="H230" s="233"/>
      <c r="I230" s="233"/>
      <c r="J230" s="233"/>
      <c r="K230" s="233"/>
      <c r="L230" s="233"/>
      <c r="M230" s="233"/>
      <c r="N230" s="233"/>
      <c r="O230" s="233"/>
      <c r="P230" s="227">
        <f t="shared" si="6"/>
        <v>0</v>
      </c>
    </row>
    <row r="231" spans="1:16" ht="22.5">
      <c r="A231" s="228">
        <v>199</v>
      </c>
      <c r="B231" s="225" t="s">
        <v>114</v>
      </c>
      <c r="C231" s="233">
        <v>699.83</v>
      </c>
      <c r="D231" s="233">
        <v>699.83</v>
      </c>
      <c r="E231" s="233">
        <v>699.83</v>
      </c>
      <c r="F231" s="233">
        <v>699.83</v>
      </c>
      <c r="G231" s="233"/>
      <c r="H231" s="233"/>
      <c r="I231" s="233"/>
      <c r="J231" s="233"/>
      <c r="K231" s="233"/>
      <c r="L231" s="233"/>
      <c r="M231" s="233"/>
      <c r="N231" s="233"/>
      <c r="O231" s="233"/>
      <c r="P231" s="227">
        <f t="shared" si="6"/>
        <v>0</v>
      </c>
    </row>
    <row r="232" spans="1:16" ht="15">
      <c r="A232" s="228">
        <v>200</v>
      </c>
      <c r="B232" s="225" t="s">
        <v>115</v>
      </c>
      <c r="C232" s="233">
        <v>575.94</v>
      </c>
      <c r="D232" s="233">
        <v>575.94</v>
      </c>
      <c r="E232" s="233">
        <v>575.94</v>
      </c>
      <c r="F232" s="233">
        <v>575.94</v>
      </c>
      <c r="G232" s="233"/>
      <c r="H232" s="233"/>
      <c r="I232" s="233"/>
      <c r="J232" s="233"/>
      <c r="K232" s="233"/>
      <c r="L232" s="233"/>
      <c r="M232" s="233"/>
      <c r="N232" s="233"/>
      <c r="O232" s="233"/>
      <c r="P232" s="227">
        <f t="shared" si="6"/>
        <v>0</v>
      </c>
    </row>
    <row r="233" spans="1:16" ht="15">
      <c r="A233" s="228">
        <v>201</v>
      </c>
      <c r="B233" s="225" t="s">
        <v>116</v>
      </c>
      <c r="C233" s="233">
        <v>187.59</v>
      </c>
      <c r="D233" s="233">
        <v>187.59</v>
      </c>
      <c r="E233" s="233">
        <v>187.59</v>
      </c>
      <c r="F233" s="233">
        <v>187.59</v>
      </c>
      <c r="G233" s="233"/>
      <c r="H233" s="233"/>
      <c r="I233" s="233"/>
      <c r="J233" s="233"/>
      <c r="K233" s="233"/>
      <c r="L233" s="233"/>
      <c r="M233" s="233"/>
      <c r="N233" s="233"/>
      <c r="O233" s="233"/>
      <c r="P233" s="227">
        <f t="shared" si="6"/>
        <v>0</v>
      </c>
    </row>
    <row r="234" spans="1:16" ht="15">
      <c r="A234" s="228">
        <v>202</v>
      </c>
      <c r="B234" s="225" t="s">
        <v>117</v>
      </c>
      <c r="C234" s="233">
        <v>957.4</v>
      </c>
      <c r="D234" s="233">
        <v>957.4</v>
      </c>
      <c r="E234" s="233">
        <v>957.4</v>
      </c>
      <c r="F234" s="233">
        <v>957.4</v>
      </c>
      <c r="G234" s="233"/>
      <c r="H234" s="233"/>
      <c r="I234" s="233"/>
      <c r="J234" s="233"/>
      <c r="K234" s="233"/>
      <c r="L234" s="233"/>
      <c r="M234" s="233"/>
      <c r="N234" s="233"/>
      <c r="O234" s="233"/>
      <c r="P234" s="227">
        <f t="shared" si="6"/>
        <v>0</v>
      </c>
    </row>
    <row r="235" spans="1:16" ht="15">
      <c r="A235" s="228">
        <v>203</v>
      </c>
      <c r="B235" s="225" t="s">
        <v>118</v>
      </c>
      <c r="C235" s="226">
        <v>1027.68</v>
      </c>
      <c r="D235" s="226">
        <v>1027.68</v>
      </c>
      <c r="E235" s="226">
        <v>1027.68</v>
      </c>
      <c r="F235" s="226">
        <v>1027.68</v>
      </c>
      <c r="G235" s="226"/>
      <c r="H235" s="226"/>
      <c r="I235" s="226"/>
      <c r="J235" s="226"/>
      <c r="K235" s="226"/>
      <c r="L235" s="226"/>
      <c r="M235" s="226"/>
      <c r="N235" s="226"/>
      <c r="O235" s="226"/>
      <c r="P235" s="227">
        <f t="shared" si="6"/>
        <v>0</v>
      </c>
    </row>
    <row r="236" spans="1:16" ht="33.75">
      <c r="A236" s="228">
        <v>204</v>
      </c>
      <c r="B236" s="225" t="s">
        <v>119</v>
      </c>
      <c r="C236" s="226">
        <v>1232.03</v>
      </c>
      <c r="D236" s="226">
        <v>1232.03</v>
      </c>
      <c r="E236" s="226">
        <v>1232.03</v>
      </c>
      <c r="F236" s="226">
        <v>1232.03</v>
      </c>
      <c r="G236" s="226"/>
      <c r="H236" s="226"/>
      <c r="I236" s="226"/>
      <c r="J236" s="226"/>
      <c r="K236" s="226"/>
      <c r="L236" s="226"/>
      <c r="M236" s="226"/>
      <c r="N236" s="226"/>
      <c r="O236" s="226"/>
      <c r="P236" s="227">
        <f t="shared" si="6"/>
        <v>0</v>
      </c>
    </row>
    <row r="237" spans="1:16" ht="33.75">
      <c r="A237" s="228">
        <v>205</v>
      </c>
      <c r="B237" s="225" t="s">
        <v>120</v>
      </c>
      <c r="C237" s="233">
        <v>545.77</v>
      </c>
      <c r="D237" s="233">
        <v>545.77</v>
      </c>
      <c r="E237" s="233">
        <v>545.77</v>
      </c>
      <c r="F237" s="233">
        <v>545.77</v>
      </c>
      <c r="G237" s="233"/>
      <c r="H237" s="233"/>
      <c r="I237" s="233"/>
      <c r="J237" s="233"/>
      <c r="K237" s="233"/>
      <c r="L237" s="233"/>
      <c r="M237" s="233"/>
      <c r="N237" s="233"/>
      <c r="O237" s="233"/>
      <c r="P237" s="227">
        <f t="shared" si="6"/>
        <v>0</v>
      </c>
    </row>
    <row r="238" spans="1:16" ht="33.75">
      <c r="A238" s="228">
        <v>206</v>
      </c>
      <c r="B238" s="225" t="s">
        <v>121</v>
      </c>
      <c r="C238" s="233">
        <v>474.06</v>
      </c>
      <c r="D238" s="233">
        <v>474.06</v>
      </c>
      <c r="E238" s="233">
        <v>474.06</v>
      </c>
      <c r="F238" s="233">
        <v>474.06</v>
      </c>
      <c r="G238" s="233"/>
      <c r="H238" s="233"/>
      <c r="I238" s="233"/>
      <c r="J238" s="233"/>
      <c r="K238" s="233"/>
      <c r="L238" s="233"/>
      <c r="M238" s="233"/>
      <c r="N238" s="233"/>
      <c r="O238" s="233"/>
      <c r="P238" s="227">
        <f t="shared" si="6"/>
        <v>0</v>
      </c>
    </row>
    <row r="239" spans="1:16" ht="33.75">
      <c r="A239" s="228">
        <v>207</v>
      </c>
      <c r="B239" s="225" t="s">
        <v>122</v>
      </c>
      <c r="C239" s="233">
        <v>527.89</v>
      </c>
      <c r="D239" s="233">
        <v>527.89</v>
      </c>
      <c r="E239" s="233">
        <v>527.89</v>
      </c>
      <c r="F239" s="233">
        <v>527.89</v>
      </c>
      <c r="G239" s="233"/>
      <c r="H239" s="233"/>
      <c r="I239" s="233"/>
      <c r="J239" s="233"/>
      <c r="K239" s="233"/>
      <c r="L239" s="233"/>
      <c r="M239" s="233"/>
      <c r="N239" s="233"/>
      <c r="O239" s="233"/>
      <c r="P239" s="227">
        <f t="shared" si="6"/>
        <v>0</v>
      </c>
    </row>
    <row r="240" spans="1:16" ht="33.75">
      <c r="A240" s="228">
        <v>208</v>
      </c>
      <c r="B240" s="225" t="s">
        <v>123</v>
      </c>
      <c r="C240" s="233">
        <v>438.41</v>
      </c>
      <c r="D240" s="233">
        <v>438.41</v>
      </c>
      <c r="E240" s="233">
        <v>438.41</v>
      </c>
      <c r="F240" s="233">
        <v>438.41</v>
      </c>
      <c r="G240" s="233"/>
      <c r="H240" s="233"/>
      <c r="I240" s="233"/>
      <c r="J240" s="233"/>
      <c r="K240" s="233"/>
      <c r="L240" s="233"/>
      <c r="M240" s="233"/>
      <c r="N240" s="233"/>
      <c r="O240" s="233"/>
      <c r="P240" s="227">
        <f t="shared" si="6"/>
        <v>0</v>
      </c>
    </row>
    <row r="241" spans="1:16" ht="22.5">
      <c r="A241" s="228">
        <v>209</v>
      </c>
      <c r="B241" s="225" t="s">
        <v>124</v>
      </c>
      <c r="C241" s="233">
        <v>165.5</v>
      </c>
      <c r="D241" s="233">
        <v>165.5</v>
      </c>
      <c r="E241" s="233">
        <v>165.5</v>
      </c>
      <c r="F241" s="233">
        <v>165.5</v>
      </c>
      <c r="G241" s="233"/>
      <c r="H241" s="233"/>
      <c r="I241" s="233"/>
      <c r="J241" s="233"/>
      <c r="K241" s="233"/>
      <c r="L241" s="233"/>
      <c r="M241" s="233"/>
      <c r="N241" s="233"/>
      <c r="O241" s="233"/>
      <c r="P241" s="227">
        <f t="shared" si="6"/>
        <v>0</v>
      </c>
    </row>
    <row r="242" spans="1:16" ht="22.5">
      <c r="A242" s="228">
        <v>210</v>
      </c>
      <c r="B242" s="225" t="s">
        <v>125</v>
      </c>
      <c r="C242" s="233">
        <v>88.42</v>
      </c>
      <c r="D242" s="233">
        <v>88.42</v>
      </c>
      <c r="E242" s="233">
        <v>88.42</v>
      </c>
      <c r="F242" s="233">
        <v>88.42</v>
      </c>
      <c r="G242" s="233"/>
      <c r="H242" s="233"/>
      <c r="I242" s="233"/>
      <c r="J242" s="233"/>
      <c r="K242" s="233"/>
      <c r="L242" s="233"/>
      <c r="M242" s="233"/>
      <c r="N242" s="233"/>
      <c r="O242" s="233"/>
      <c r="P242" s="227">
        <f t="shared" si="6"/>
        <v>0</v>
      </c>
    </row>
    <row r="243" spans="1:16" ht="22.5">
      <c r="A243" s="228">
        <v>211</v>
      </c>
      <c r="B243" s="225" t="s">
        <v>126</v>
      </c>
      <c r="C243" s="233">
        <v>54.44</v>
      </c>
      <c r="D243" s="233">
        <v>54.44</v>
      </c>
      <c r="E243" s="233">
        <v>54.44</v>
      </c>
      <c r="F243" s="233">
        <v>54.44</v>
      </c>
      <c r="G243" s="233"/>
      <c r="H243" s="233"/>
      <c r="I243" s="233"/>
      <c r="J243" s="233"/>
      <c r="K243" s="233"/>
      <c r="L243" s="233"/>
      <c r="M243" s="233"/>
      <c r="N243" s="233"/>
      <c r="O243" s="233"/>
      <c r="P243" s="227">
        <f t="shared" si="6"/>
        <v>0</v>
      </c>
    </row>
    <row r="244" spans="1:16" ht="22.5">
      <c r="A244" s="228">
        <v>212</v>
      </c>
      <c r="B244" s="225" t="s">
        <v>127</v>
      </c>
      <c r="C244" s="233">
        <v>162.5</v>
      </c>
      <c r="D244" s="233">
        <v>162.5</v>
      </c>
      <c r="E244" s="233">
        <v>162.5</v>
      </c>
      <c r="F244" s="233">
        <v>162.5</v>
      </c>
      <c r="G244" s="233"/>
      <c r="H244" s="233"/>
      <c r="I244" s="233"/>
      <c r="J244" s="233"/>
      <c r="K244" s="233"/>
      <c r="L244" s="233"/>
      <c r="M244" s="233"/>
      <c r="N244" s="233"/>
      <c r="O244" s="233"/>
      <c r="P244" s="227">
        <f t="shared" si="6"/>
        <v>0</v>
      </c>
    </row>
    <row r="245" spans="1:16" ht="22.5">
      <c r="A245" s="228">
        <v>213</v>
      </c>
      <c r="B245" s="225" t="s">
        <v>128</v>
      </c>
      <c r="C245" s="233">
        <v>493.76</v>
      </c>
      <c r="D245" s="233">
        <v>493.76</v>
      </c>
      <c r="E245" s="233">
        <v>493.76</v>
      </c>
      <c r="F245" s="233">
        <v>493.76</v>
      </c>
      <c r="G245" s="233"/>
      <c r="H245" s="233"/>
      <c r="I245" s="233"/>
      <c r="J245" s="233"/>
      <c r="K245" s="233"/>
      <c r="L245" s="233"/>
      <c r="M245" s="233"/>
      <c r="N245" s="233"/>
      <c r="O245" s="233"/>
      <c r="P245" s="227">
        <f t="shared" si="6"/>
        <v>0</v>
      </c>
    </row>
    <row r="246" spans="1:16" ht="22.5">
      <c r="A246" s="228">
        <v>214</v>
      </c>
      <c r="B246" s="225" t="s">
        <v>129</v>
      </c>
      <c r="C246" s="226">
        <v>1353</v>
      </c>
      <c r="D246" s="226">
        <v>1353</v>
      </c>
      <c r="E246" s="226">
        <v>1353</v>
      </c>
      <c r="F246" s="226">
        <v>1353</v>
      </c>
      <c r="G246" s="226"/>
      <c r="H246" s="226"/>
      <c r="I246" s="226"/>
      <c r="J246" s="226"/>
      <c r="K246" s="226"/>
      <c r="L246" s="226"/>
      <c r="M246" s="226"/>
      <c r="N246" s="226"/>
      <c r="O246" s="226"/>
      <c r="P246" s="227">
        <f t="shared" si="6"/>
        <v>0</v>
      </c>
    </row>
    <row r="247" spans="1:16" ht="22.5">
      <c r="A247" s="228">
        <v>215</v>
      </c>
      <c r="B247" s="225" t="s">
        <v>130</v>
      </c>
      <c r="C247" s="226">
        <v>1650</v>
      </c>
      <c r="D247" s="226">
        <v>1650</v>
      </c>
      <c r="E247" s="226">
        <v>1650</v>
      </c>
      <c r="F247" s="226">
        <v>1650</v>
      </c>
      <c r="G247" s="226"/>
      <c r="H247" s="226"/>
      <c r="I247" s="226"/>
      <c r="J247" s="226"/>
      <c r="K247" s="226"/>
      <c r="L247" s="226"/>
      <c r="M247" s="226"/>
      <c r="N247" s="226"/>
      <c r="O247" s="226"/>
      <c r="P247" s="227">
        <f t="shared" si="6"/>
        <v>0</v>
      </c>
    </row>
    <row r="248" spans="1:16" ht="22.5">
      <c r="A248" s="228">
        <v>216</v>
      </c>
      <c r="B248" s="225" t="s">
        <v>131</v>
      </c>
      <c r="C248" s="233">
        <v>353.99</v>
      </c>
      <c r="D248" s="233">
        <v>353.99</v>
      </c>
      <c r="E248" s="233">
        <v>353.99</v>
      </c>
      <c r="F248" s="233">
        <v>353.99</v>
      </c>
      <c r="G248" s="233"/>
      <c r="H248" s="233"/>
      <c r="I248" s="233"/>
      <c r="J248" s="233"/>
      <c r="K248" s="233"/>
      <c r="L248" s="233"/>
      <c r="M248" s="233"/>
      <c r="N248" s="233"/>
      <c r="O248" s="233"/>
      <c r="P248" s="227">
        <f t="shared" si="6"/>
        <v>0</v>
      </c>
    </row>
    <row r="249" spans="1:16" ht="22.5">
      <c r="A249" s="228">
        <v>217</v>
      </c>
      <c r="B249" s="225" t="s">
        <v>132</v>
      </c>
      <c r="C249" s="233">
        <v>295.61</v>
      </c>
      <c r="D249" s="233">
        <v>295.61</v>
      </c>
      <c r="E249" s="233">
        <v>295.61</v>
      </c>
      <c r="F249" s="233">
        <v>295.61</v>
      </c>
      <c r="G249" s="233"/>
      <c r="H249" s="233"/>
      <c r="I249" s="233"/>
      <c r="J249" s="233"/>
      <c r="K249" s="233"/>
      <c r="L249" s="233"/>
      <c r="M249" s="233"/>
      <c r="N249" s="233"/>
      <c r="O249" s="233"/>
      <c r="P249" s="227">
        <f t="shared" si="6"/>
        <v>0</v>
      </c>
    </row>
    <row r="250" spans="1:16" ht="22.5">
      <c r="A250" s="228">
        <v>218</v>
      </c>
      <c r="B250" s="225" t="s">
        <v>133</v>
      </c>
      <c r="C250" s="233">
        <v>460.02</v>
      </c>
      <c r="D250" s="233">
        <v>460.02</v>
      </c>
      <c r="E250" s="233">
        <v>460.02</v>
      </c>
      <c r="F250" s="233">
        <v>460.02</v>
      </c>
      <c r="G250" s="233"/>
      <c r="H250" s="233"/>
      <c r="I250" s="233"/>
      <c r="J250" s="233"/>
      <c r="K250" s="233"/>
      <c r="L250" s="233"/>
      <c r="M250" s="233"/>
      <c r="N250" s="233"/>
      <c r="O250" s="233"/>
      <c r="P250" s="227">
        <f t="shared" si="6"/>
        <v>0</v>
      </c>
    </row>
    <row r="251" spans="1:16" ht="22.5">
      <c r="A251" s="228">
        <v>219</v>
      </c>
      <c r="B251" s="225" t="s">
        <v>134</v>
      </c>
      <c r="C251" s="233">
        <v>297.91</v>
      </c>
      <c r="D251" s="233">
        <v>297.91</v>
      </c>
      <c r="E251" s="233">
        <v>297.91</v>
      </c>
      <c r="F251" s="233">
        <v>297.91</v>
      </c>
      <c r="G251" s="233"/>
      <c r="H251" s="233"/>
      <c r="I251" s="233"/>
      <c r="J251" s="233"/>
      <c r="K251" s="233"/>
      <c r="L251" s="233"/>
      <c r="M251" s="233"/>
      <c r="N251" s="233"/>
      <c r="O251" s="233"/>
      <c r="P251" s="227">
        <f t="shared" si="6"/>
        <v>0</v>
      </c>
    </row>
    <row r="252" spans="1:16" ht="22.5">
      <c r="A252" s="228">
        <v>220</v>
      </c>
      <c r="B252" s="225" t="s">
        <v>135</v>
      </c>
      <c r="C252" s="226">
        <v>1248.76</v>
      </c>
      <c r="D252" s="226">
        <v>1248.76</v>
      </c>
      <c r="E252" s="226">
        <v>1248.76</v>
      </c>
      <c r="F252" s="226">
        <v>1248.76</v>
      </c>
      <c r="G252" s="226"/>
      <c r="H252" s="226"/>
      <c r="I252" s="226"/>
      <c r="J252" s="226"/>
      <c r="K252" s="226"/>
      <c r="L252" s="226"/>
      <c r="M252" s="226"/>
      <c r="N252" s="226"/>
      <c r="O252" s="226"/>
      <c r="P252" s="227">
        <f t="shared" si="6"/>
        <v>0</v>
      </c>
    </row>
    <row r="253" spans="1:16" ht="22.5">
      <c r="A253" s="228">
        <v>221</v>
      </c>
      <c r="B253" s="225" t="s">
        <v>136</v>
      </c>
      <c r="C253" s="226">
        <v>2609.23</v>
      </c>
      <c r="D253" s="226">
        <v>2609.23</v>
      </c>
      <c r="E253" s="226">
        <v>2609.23</v>
      </c>
      <c r="F253" s="226">
        <v>2609.23</v>
      </c>
      <c r="G253" s="226"/>
      <c r="H253" s="226"/>
      <c r="I253" s="226"/>
      <c r="J253" s="226"/>
      <c r="K253" s="226"/>
      <c r="L253" s="226"/>
      <c r="M253" s="226"/>
      <c r="N253" s="226"/>
      <c r="O253" s="226"/>
      <c r="P253" s="227">
        <f t="shared" si="6"/>
        <v>0</v>
      </c>
    </row>
    <row r="254" spans="1:16" ht="15">
      <c r="A254" s="228">
        <v>222</v>
      </c>
      <c r="B254" s="225" t="s">
        <v>137</v>
      </c>
      <c r="C254" s="226">
        <v>4222.94</v>
      </c>
      <c r="D254" s="226">
        <v>4222.94</v>
      </c>
      <c r="E254" s="226">
        <v>4222.94</v>
      </c>
      <c r="F254" s="226">
        <v>4222.94</v>
      </c>
      <c r="G254" s="226"/>
      <c r="H254" s="226"/>
      <c r="I254" s="226"/>
      <c r="J254" s="226"/>
      <c r="K254" s="226"/>
      <c r="L254" s="226"/>
      <c r="M254" s="226"/>
      <c r="N254" s="226"/>
      <c r="O254" s="226"/>
      <c r="P254" s="227">
        <f t="shared" si="6"/>
        <v>0</v>
      </c>
    </row>
    <row r="255" spans="1:16" ht="15">
      <c r="A255" s="228">
        <v>223</v>
      </c>
      <c r="B255" s="225" t="s">
        <v>138</v>
      </c>
      <c r="C255" s="233">
        <v>823.93</v>
      </c>
      <c r="D255" s="233">
        <v>823.93</v>
      </c>
      <c r="E255" s="233">
        <v>823.93</v>
      </c>
      <c r="F255" s="233">
        <v>823.93</v>
      </c>
      <c r="G255" s="233"/>
      <c r="H255" s="233"/>
      <c r="I255" s="233"/>
      <c r="J255" s="233"/>
      <c r="K255" s="233"/>
      <c r="L255" s="233"/>
      <c r="M255" s="233"/>
      <c r="N255" s="233"/>
      <c r="O255" s="233"/>
      <c r="P255" s="227">
        <f t="shared" si="6"/>
        <v>0</v>
      </c>
    </row>
    <row r="256" spans="1:16" ht="15">
      <c r="A256" s="228">
        <v>224</v>
      </c>
      <c r="B256" s="225" t="s">
        <v>139</v>
      </c>
      <c r="C256" s="226">
        <v>1439.48</v>
      </c>
      <c r="D256" s="226">
        <v>1439.48</v>
      </c>
      <c r="E256" s="226">
        <v>1439.48</v>
      </c>
      <c r="F256" s="226">
        <v>1439.48</v>
      </c>
      <c r="G256" s="226"/>
      <c r="H256" s="226"/>
      <c r="I256" s="226"/>
      <c r="J256" s="226"/>
      <c r="K256" s="226"/>
      <c r="L256" s="226"/>
      <c r="M256" s="226"/>
      <c r="N256" s="226"/>
      <c r="O256" s="226"/>
      <c r="P256" s="227">
        <f t="shared" si="6"/>
        <v>0</v>
      </c>
    </row>
    <row r="257" spans="1:16" ht="22.5">
      <c r="A257" s="228">
        <v>225</v>
      </c>
      <c r="B257" s="225" t="s">
        <v>140</v>
      </c>
      <c r="C257" s="233">
        <v>757.79</v>
      </c>
      <c r="D257" s="233">
        <v>757.79</v>
      </c>
      <c r="E257" s="233">
        <v>757.79</v>
      </c>
      <c r="F257" s="233">
        <v>757.79</v>
      </c>
      <c r="G257" s="233"/>
      <c r="H257" s="233"/>
      <c r="I257" s="233"/>
      <c r="J257" s="233"/>
      <c r="K257" s="233"/>
      <c r="L257" s="233"/>
      <c r="M257" s="233"/>
      <c r="N257" s="233"/>
      <c r="O257" s="233"/>
      <c r="P257" s="227">
        <f t="shared" si="6"/>
        <v>0</v>
      </c>
    </row>
    <row r="258" spans="1:16" ht="22.5">
      <c r="A258" s="228">
        <v>226</v>
      </c>
      <c r="B258" s="225" t="s">
        <v>141</v>
      </c>
      <c r="C258" s="233">
        <v>757.01</v>
      </c>
      <c r="D258" s="233">
        <v>757.01</v>
      </c>
      <c r="E258" s="233">
        <v>757.01</v>
      </c>
      <c r="F258" s="233">
        <v>757.01</v>
      </c>
      <c r="G258" s="233"/>
      <c r="H258" s="233"/>
      <c r="I258" s="233"/>
      <c r="J258" s="233"/>
      <c r="K258" s="233"/>
      <c r="L258" s="233"/>
      <c r="M258" s="233"/>
      <c r="N258" s="233"/>
      <c r="O258" s="233"/>
      <c r="P258" s="227">
        <f t="shared" si="6"/>
        <v>0</v>
      </c>
    </row>
    <row r="259" spans="1:16" ht="22.5">
      <c r="A259" s="228">
        <v>227</v>
      </c>
      <c r="B259" s="225" t="s">
        <v>142</v>
      </c>
      <c r="C259" s="226">
        <v>2208.12</v>
      </c>
      <c r="D259" s="226">
        <v>2208.12</v>
      </c>
      <c r="E259" s="226">
        <v>2208.12</v>
      </c>
      <c r="F259" s="226">
        <v>2208.12</v>
      </c>
      <c r="G259" s="226"/>
      <c r="H259" s="226"/>
      <c r="I259" s="226"/>
      <c r="J259" s="226"/>
      <c r="K259" s="226"/>
      <c r="L259" s="226"/>
      <c r="M259" s="226"/>
      <c r="N259" s="226"/>
      <c r="O259" s="226"/>
      <c r="P259" s="227">
        <f t="shared" si="6"/>
        <v>0</v>
      </c>
    </row>
    <row r="260" spans="1:16" ht="15">
      <c r="A260" s="228">
        <v>228</v>
      </c>
      <c r="B260" s="225" t="s">
        <v>143</v>
      </c>
      <c r="C260" s="226">
        <v>1024.85</v>
      </c>
      <c r="D260" s="226">
        <v>1024.85</v>
      </c>
      <c r="E260" s="226">
        <v>1024.85</v>
      </c>
      <c r="F260" s="226">
        <v>1024.85</v>
      </c>
      <c r="G260" s="226"/>
      <c r="H260" s="226"/>
      <c r="I260" s="226"/>
      <c r="J260" s="226"/>
      <c r="K260" s="226"/>
      <c r="L260" s="226"/>
      <c r="M260" s="226"/>
      <c r="N260" s="226"/>
      <c r="O260" s="226"/>
      <c r="P260" s="227">
        <f t="shared" si="6"/>
        <v>0</v>
      </c>
    </row>
    <row r="261" spans="1:16" ht="15">
      <c r="A261" s="228">
        <v>229</v>
      </c>
      <c r="B261" s="225" t="s">
        <v>144</v>
      </c>
      <c r="C261" s="226">
        <v>1089.3</v>
      </c>
      <c r="D261" s="226">
        <v>1089.3</v>
      </c>
      <c r="E261" s="226">
        <v>1089.3</v>
      </c>
      <c r="F261" s="226">
        <v>1089.3</v>
      </c>
      <c r="G261" s="226"/>
      <c r="H261" s="226"/>
      <c r="I261" s="226"/>
      <c r="J261" s="226"/>
      <c r="K261" s="226"/>
      <c r="L261" s="226"/>
      <c r="M261" s="226"/>
      <c r="N261" s="226"/>
      <c r="O261" s="226"/>
      <c r="P261" s="227">
        <f t="shared" si="6"/>
        <v>0</v>
      </c>
    </row>
    <row r="262" spans="1:16" ht="15">
      <c r="A262" s="228">
        <v>230</v>
      </c>
      <c r="B262" s="225" t="s">
        <v>145</v>
      </c>
      <c r="C262" s="226">
        <v>1143.77</v>
      </c>
      <c r="D262" s="226">
        <v>1143.77</v>
      </c>
      <c r="E262" s="226">
        <v>1143.77</v>
      </c>
      <c r="F262" s="226">
        <v>1143.77</v>
      </c>
      <c r="G262" s="226"/>
      <c r="H262" s="226"/>
      <c r="I262" s="226"/>
      <c r="J262" s="226"/>
      <c r="K262" s="226"/>
      <c r="L262" s="226"/>
      <c r="M262" s="226"/>
      <c r="N262" s="226"/>
      <c r="O262" s="226"/>
      <c r="P262" s="227">
        <f t="shared" si="6"/>
        <v>0</v>
      </c>
    </row>
    <row r="263" spans="1:16" ht="22.5">
      <c r="A263" s="228">
        <v>231</v>
      </c>
      <c r="B263" s="225" t="s">
        <v>146</v>
      </c>
      <c r="C263" s="233">
        <v>488.19</v>
      </c>
      <c r="D263" s="233">
        <v>488.19</v>
      </c>
      <c r="E263" s="233">
        <v>488.19</v>
      </c>
      <c r="F263" s="233">
        <v>488.19</v>
      </c>
      <c r="G263" s="233"/>
      <c r="H263" s="233"/>
      <c r="I263" s="233"/>
      <c r="J263" s="233"/>
      <c r="K263" s="233"/>
      <c r="L263" s="233"/>
      <c r="M263" s="233"/>
      <c r="N263" s="233"/>
      <c r="O263" s="233"/>
      <c r="P263" s="227">
        <f t="shared" si="6"/>
        <v>0</v>
      </c>
    </row>
    <row r="264" spans="1:16" ht="22.5">
      <c r="A264" s="228">
        <v>232</v>
      </c>
      <c r="B264" s="225" t="s">
        <v>147</v>
      </c>
      <c r="C264" s="233">
        <v>536.67</v>
      </c>
      <c r="D264" s="233">
        <v>536.67</v>
      </c>
      <c r="E264" s="233">
        <v>536.67</v>
      </c>
      <c r="F264" s="233">
        <v>536.67</v>
      </c>
      <c r="G264" s="233"/>
      <c r="H264" s="233"/>
      <c r="I264" s="233"/>
      <c r="J264" s="233"/>
      <c r="K264" s="233"/>
      <c r="L264" s="233"/>
      <c r="M264" s="233"/>
      <c r="N264" s="233"/>
      <c r="O264" s="233"/>
      <c r="P264" s="227">
        <f t="shared" si="6"/>
        <v>0</v>
      </c>
    </row>
    <row r="265" spans="1:16" ht="22.5">
      <c r="A265" s="228">
        <v>233</v>
      </c>
      <c r="B265" s="225" t="s">
        <v>148</v>
      </c>
      <c r="C265" s="233">
        <v>588.36</v>
      </c>
      <c r="D265" s="233">
        <v>588.36</v>
      </c>
      <c r="E265" s="233">
        <v>588.36</v>
      </c>
      <c r="F265" s="233">
        <v>588.36</v>
      </c>
      <c r="G265" s="233"/>
      <c r="H265" s="233"/>
      <c r="I265" s="233"/>
      <c r="J265" s="233"/>
      <c r="K265" s="233"/>
      <c r="L265" s="233"/>
      <c r="M265" s="233"/>
      <c r="N265" s="233"/>
      <c r="O265" s="233"/>
      <c r="P265" s="227">
        <f t="shared" si="6"/>
        <v>0</v>
      </c>
    </row>
    <row r="266" spans="1:16" ht="22.5">
      <c r="A266" s="228">
        <v>234</v>
      </c>
      <c r="B266" s="225" t="s">
        <v>149</v>
      </c>
      <c r="C266" s="226">
        <v>3343.45</v>
      </c>
      <c r="D266" s="226">
        <v>3343.45</v>
      </c>
      <c r="E266" s="226">
        <v>3343.45</v>
      </c>
      <c r="F266" s="226">
        <v>3343.45</v>
      </c>
      <c r="G266" s="226"/>
      <c r="H266" s="226"/>
      <c r="I266" s="226"/>
      <c r="J266" s="226"/>
      <c r="K266" s="226"/>
      <c r="L266" s="226"/>
      <c r="M266" s="226"/>
      <c r="N266" s="226"/>
      <c r="O266" s="226"/>
      <c r="P266" s="227">
        <f t="shared" si="6"/>
        <v>0</v>
      </c>
    </row>
    <row r="267" spans="1:16" ht="22.5">
      <c r="A267" s="228">
        <v>235</v>
      </c>
      <c r="B267" s="225" t="s">
        <v>150</v>
      </c>
      <c r="C267" s="233">
        <v>651.96</v>
      </c>
      <c r="D267" s="233">
        <v>651.96</v>
      </c>
      <c r="E267" s="233">
        <v>651.96</v>
      </c>
      <c r="F267" s="233">
        <v>651.96</v>
      </c>
      <c r="G267" s="233"/>
      <c r="H267" s="233"/>
      <c r="I267" s="233"/>
      <c r="J267" s="233"/>
      <c r="K267" s="233"/>
      <c r="L267" s="233"/>
      <c r="M267" s="233"/>
      <c r="N267" s="233"/>
      <c r="O267" s="233"/>
      <c r="P267" s="227">
        <f t="shared" si="6"/>
        <v>0</v>
      </c>
    </row>
    <row r="268" spans="1:16" ht="22.5">
      <c r="A268" s="228">
        <v>236</v>
      </c>
      <c r="B268" s="225" t="s">
        <v>151</v>
      </c>
      <c r="C268" s="233">
        <v>488.79</v>
      </c>
      <c r="D268" s="233">
        <v>488.79</v>
      </c>
      <c r="E268" s="233">
        <v>488.79</v>
      </c>
      <c r="F268" s="233">
        <v>488.79</v>
      </c>
      <c r="G268" s="233"/>
      <c r="H268" s="233"/>
      <c r="I268" s="233"/>
      <c r="J268" s="233"/>
      <c r="K268" s="233"/>
      <c r="L268" s="233"/>
      <c r="M268" s="233"/>
      <c r="N268" s="233"/>
      <c r="O268" s="233"/>
      <c r="P268" s="227">
        <f t="shared" si="6"/>
        <v>0</v>
      </c>
    </row>
    <row r="269" spans="1:16" ht="22.5">
      <c r="A269" s="228">
        <v>237</v>
      </c>
      <c r="B269" s="225" t="s">
        <v>152</v>
      </c>
      <c r="C269" s="233">
        <v>0</v>
      </c>
      <c r="D269" s="233">
        <v>0</v>
      </c>
      <c r="E269" s="233">
        <v>0</v>
      </c>
      <c r="F269" s="233">
        <v>0</v>
      </c>
      <c r="G269" s="233"/>
      <c r="H269" s="233"/>
      <c r="I269" s="233"/>
      <c r="J269" s="233"/>
      <c r="K269" s="233"/>
      <c r="L269" s="233"/>
      <c r="M269" s="233"/>
      <c r="N269" s="233"/>
      <c r="O269" s="233"/>
      <c r="P269" s="227"/>
    </row>
    <row r="270" spans="1:16" ht="15">
      <c r="A270" s="228">
        <v>238</v>
      </c>
      <c r="B270" s="225" t="s">
        <v>153</v>
      </c>
      <c r="C270" s="233">
        <v>36.09</v>
      </c>
      <c r="D270" s="233">
        <v>36.09</v>
      </c>
      <c r="E270" s="233">
        <v>36.09</v>
      </c>
      <c r="F270" s="233">
        <v>36.09</v>
      </c>
      <c r="G270" s="233"/>
      <c r="H270" s="233"/>
      <c r="I270" s="233"/>
      <c r="J270" s="233"/>
      <c r="K270" s="233"/>
      <c r="L270" s="233"/>
      <c r="M270" s="233"/>
      <c r="N270" s="233"/>
      <c r="O270" s="233"/>
      <c r="P270" s="227">
        <f aca="true" t="shared" si="7" ref="P270:P289">O270/C270</f>
        <v>0</v>
      </c>
    </row>
    <row r="271" spans="1:16" ht="22.5">
      <c r="A271" s="228">
        <v>239</v>
      </c>
      <c r="B271" s="225" t="s">
        <v>154</v>
      </c>
      <c r="C271" s="226">
        <v>1780</v>
      </c>
      <c r="D271" s="226">
        <v>1780</v>
      </c>
      <c r="E271" s="226">
        <v>1780</v>
      </c>
      <c r="F271" s="226">
        <v>1780</v>
      </c>
      <c r="G271" s="226"/>
      <c r="H271" s="226"/>
      <c r="I271" s="226"/>
      <c r="J271" s="226"/>
      <c r="K271" s="226"/>
      <c r="L271" s="226"/>
      <c r="M271" s="226"/>
      <c r="N271" s="226"/>
      <c r="O271" s="226"/>
      <c r="P271" s="227">
        <f t="shared" si="7"/>
        <v>0</v>
      </c>
    </row>
    <row r="272" spans="1:16" ht="22.5">
      <c r="A272" s="228">
        <v>240</v>
      </c>
      <c r="B272" s="225" t="s">
        <v>155</v>
      </c>
      <c r="C272" s="226">
        <v>1820</v>
      </c>
      <c r="D272" s="226">
        <v>1820</v>
      </c>
      <c r="E272" s="226">
        <v>1820</v>
      </c>
      <c r="F272" s="226">
        <v>1820</v>
      </c>
      <c r="G272" s="226"/>
      <c r="H272" s="226"/>
      <c r="I272" s="226"/>
      <c r="J272" s="226"/>
      <c r="K272" s="226"/>
      <c r="L272" s="226"/>
      <c r="M272" s="226"/>
      <c r="N272" s="226"/>
      <c r="O272" s="226"/>
      <c r="P272" s="227">
        <f t="shared" si="7"/>
        <v>0</v>
      </c>
    </row>
    <row r="273" spans="1:16" ht="22.5">
      <c r="A273" s="228">
        <v>241</v>
      </c>
      <c r="B273" s="225" t="s">
        <v>156</v>
      </c>
      <c r="C273" s="226">
        <v>1350</v>
      </c>
      <c r="D273" s="226">
        <v>1350</v>
      </c>
      <c r="E273" s="226">
        <v>1350</v>
      </c>
      <c r="F273" s="226">
        <v>1350</v>
      </c>
      <c r="G273" s="226"/>
      <c r="H273" s="226"/>
      <c r="I273" s="226"/>
      <c r="J273" s="226"/>
      <c r="K273" s="226"/>
      <c r="L273" s="226"/>
      <c r="M273" s="226"/>
      <c r="N273" s="226"/>
      <c r="O273" s="226"/>
      <c r="P273" s="227">
        <f t="shared" si="7"/>
        <v>0</v>
      </c>
    </row>
    <row r="274" spans="1:16" ht="22.5">
      <c r="A274" s="228">
        <v>242</v>
      </c>
      <c r="B274" s="225" t="s">
        <v>157</v>
      </c>
      <c r="C274" s="226">
        <v>1080</v>
      </c>
      <c r="D274" s="226">
        <v>1080</v>
      </c>
      <c r="E274" s="226">
        <v>1080</v>
      </c>
      <c r="F274" s="226">
        <v>1080</v>
      </c>
      <c r="G274" s="226"/>
      <c r="H274" s="226"/>
      <c r="I274" s="226"/>
      <c r="J274" s="226"/>
      <c r="K274" s="226"/>
      <c r="L274" s="226"/>
      <c r="M274" s="226"/>
      <c r="N274" s="226"/>
      <c r="O274" s="226"/>
      <c r="P274" s="227">
        <f t="shared" si="7"/>
        <v>0</v>
      </c>
    </row>
    <row r="275" spans="1:16" ht="22.5">
      <c r="A275" s="228">
        <v>243</v>
      </c>
      <c r="B275" s="225" t="s">
        <v>158</v>
      </c>
      <c r="C275" s="226">
        <v>1080</v>
      </c>
      <c r="D275" s="226">
        <v>1080</v>
      </c>
      <c r="E275" s="226">
        <v>1080</v>
      </c>
      <c r="F275" s="226">
        <v>1080</v>
      </c>
      <c r="G275" s="226"/>
      <c r="H275" s="226"/>
      <c r="I275" s="226"/>
      <c r="J275" s="226"/>
      <c r="K275" s="226"/>
      <c r="L275" s="226"/>
      <c r="M275" s="226"/>
      <c r="N275" s="226"/>
      <c r="O275" s="226"/>
      <c r="P275" s="227">
        <f t="shared" si="7"/>
        <v>0</v>
      </c>
    </row>
    <row r="276" spans="1:16" ht="22.5">
      <c r="A276" s="228">
        <v>244</v>
      </c>
      <c r="B276" s="225" t="s">
        <v>159</v>
      </c>
      <c r="C276" s="226">
        <v>5000</v>
      </c>
      <c r="D276" s="226">
        <v>5000</v>
      </c>
      <c r="E276" s="226">
        <v>5000</v>
      </c>
      <c r="F276" s="226">
        <v>5000</v>
      </c>
      <c r="G276" s="226"/>
      <c r="H276" s="226"/>
      <c r="I276" s="226"/>
      <c r="J276" s="226"/>
      <c r="K276" s="226"/>
      <c r="L276" s="226"/>
      <c r="M276" s="226"/>
      <c r="N276" s="226"/>
      <c r="O276" s="226"/>
      <c r="P276" s="227">
        <f t="shared" si="7"/>
        <v>0</v>
      </c>
    </row>
    <row r="277" spans="1:16" ht="15">
      <c r="A277" s="228">
        <v>245</v>
      </c>
      <c r="B277" s="225" t="s">
        <v>160</v>
      </c>
      <c r="C277" s="226">
        <v>2100</v>
      </c>
      <c r="D277" s="226">
        <v>2100</v>
      </c>
      <c r="E277" s="226">
        <v>2100</v>
      </c>
      <c r="F277" s="226">
        <v>2100</v>
      </c>
      <c r="G277" s="226"/>
      <c r="H277" s="226"/>
      <c r="I277" s="226"/>
      <c r="J277" s="226"/>
      <c r="K277" s="226"/>
      <c r="L277" s="226"/>
      <c r="M277" s="226"/>
      <c r="N277" s="226"/>
      <c r="O277" s="226"/>
      <c r="P277" s="227">
        <f t="shared" si="7"/>
        <v>0</v>
      </c>
    </row>
    <row r="278" spans="1:16" ht="15">
      <c r="A278" s="228">
        <v>246</v>
      </c>
      <c r="B278" s="225" t="s">
        <v>161</v>
      </c>
      <c r="C278" s="226">
        <v>10800</v>
      </c>
      <c r="D278" s="226">
        <v>10800</v>
      </c>
      <c r="E278" s="226">
        <v>10800</v>
      </c>
      <c r="F278" s="226">
        <v>10800</v>
      </c>
      <c r="G278" s="226"/>
      <c r="H278" s="226"/>
      <c r="I278" s="226"/>
      <c r="J278" s="226"/>
      <c r="K278" s="226"/>
      <c r="L278" s="226"/>
      <c r="M278" s="226"/>
      <c r="N278" s="226"/>
      <c r="O278" s="226"/>
      <c r="P278" s="227">
        <f t="shared" si="7"/>
        <v>0</v>
      </c>
    </row>
    <row r="279" spans="1:16" ht="22.5">
      <c r="A279" s="228">
        <v>247</v>
      </c>
      <c r="B279" s="225" t="s">
        <v>162</v>
      </c>
      <c r="C279" s="226">
        <v>14000</v>
      </c>
      <c r="D279" s="226">
        <v>14000</v>
      </c>
      <c r="E279" s="226">
        <v>14000</v>
      </c>
      <c r="F279" s="226">
        <v>14000</v>
      </c>
      <c r="G279" s="226"/>
      <c r="H279" s="226"/>
      <c r="I279" s="226"/>
      <c r="J279" s="226"/>
      <c r="K279" s="226"/>
      <c r="L279" s="226"/>
      <c r="M279" s="226"/>
      <c r="N279" s="226"/>
      <c r="O279" s="226"/>
      <c r="P279" s="227">
        <f t="shared" si="7"/>
        <v>0</v>
      </c>
    </row>
    <row r="280" spans="1:16" ht="33.75">
      <c r="A280" s="228">
        <v>248</v>
      </c>
      <c r="B280" s="225" t="s">
        <v>163</v>
      </c>
      <c r="C280" s="234">
        <v>750</v>
      </c>
      <c r="D280" s="234">
        <v>750</v>
      </c>
      <c r="E280" s="234">
        <v>750</v>
      </c>
      <c r="F280" s="234">
        <v>750</v>
      </c>
      <c r="G280" s="234"/>
      <c r="H280" s="234"/>
      <c r="I280" s="234"/>
      <c r="J280" s="234"/>
      <c r="K280" s="234"/>
      <c r="L280" s="234"/>
      <c r="M280" s="234"/>
      <c r="N280" s="234"/>
      <c r="O280" s="234"/>
      <c r="P280" s="227">
        <f t="shared" si="7"/>
        <v>0</v>
      </c>
    </row>
    <row r="281" spans="1:16" ht="45">
      <c r="A281" s="228">
        <v>249</v>
      </c>
      <c r="B281" s="225" t="s">
        <v>164</v>
      </c>
      <c r="C281" s="235">
        <v>1450</v>
      </c>
      <c r="D281" s="235">
        <v>1450</v>
      </c>
      <c r="E281" s="235">
        <v>1450</v>
      </c>
      <c r="F281" s="235">
        <v>1450</v>
      </c>
      <c r="G281" s="235"/>
      <c r="H281" s="235"/>
      <c r="I281" s="235"/>
      <c r="J281" s="235"/>
      <c r="K281" s="235"/>
      <c r="L281" s="235"/>
      <c r="M281" s="235"/>
      <c r="N281" s="235"/>
      <c r="O281" s="235"/>
      <c r="P281" s="227">
        <f t="shared" si="7"/>
        <v>0</v>
      </c>
    </row>
    <row r="282" spans="1:16" ht="22.5">
      <c r="A282" s="228">
        <v>250</v>
      </c>
      <c r="B282" s="225" t="s">
        <v>165</v>
      </c>
      <c r="C282" s="234">
        <v>15</v>
      </c>
      <c r="D282" s="234">
        <v>15</v>
      </c>
      <c r="E282" s="234">
        <v>15</v>
      </c>
      <c r="F282" s="234">
        <v>15</v>
      </c>
      <c r="G282" s="234"/>
      <c r="H282" s="234"/>
      <c r="I282" s="234"/>
      <c r="J282" s="234"/>
      <c r="K282" s="234"/>
      <c r="L282" s="234"/>
      <c r="M282" s="234"/>
      <c r="N282" s="234"/>
      <c r="O282" s="234"/>
      <c r="P282" s="227">
        <f t="shared" si="7"/>
        <v>0</v>
      </c>
    </row>
    <row r="283" spans="1:16" ht="33.75">
      <c r="A283" s="228">
        <v>251</v>
      </c>
      <c r="B283" s="225" t="s">
        <v>166</v>
      </c>
      <c r="C283" s="235">
        <v>1045</v>
      </c>
      <c r="D283" s="235">
        <v>1045</v>
      </c>
      <c r="E283" s="235">
        <v>1045</v>
      </c>
      <c r="F283" s="235">
        <v>1045</v>
      </c>
      <c r="G283" s="235"/>
      <c r="H283" s="235"/>
      <c r="I283" s="235"/>
      <c r="J283" s="235"/>
      <c r="K283" s="235"/>
      <c r="L283" s="235"/>
      <c r="M283" s="235"/>
      <c r="N283" s="235"/>
      <c r="O283" s="235"/>
      <c r="P283" s="227">
        <f t="shared" si="7"/>
        <v>0</v>
      </c>
    </row>
    <row r="284" spans="1:16" ht="15">
      <c r="A284" s="228">
        <v>252</v>
      </c>
      <c r="B284" s="225" t="s">
        <v>167</v>
      </c>
      <c r="C284" s="234">
        <v>669.2</v>
      </c>
      <c r="D284" s="234">
        <v>669.2</v>
      </c>
      <c r="E284" s="234">
        <v>669.2</v>
      </c>
      <c r="F284" s="234">
        <v>669.2</v>
      </c>
      <c r="G284" s="234"/>
      <c r="H284" s="234"/>
      <c r="I284" s="234"/>
      <c r="J284" s="234"/>
      <c r="K284" s="234"/>
      <c r="L284" s="234"/>
      <c r="M284" s="234"/>
      <c r="N284" s="234"/>
      <c r="O284" s="234"/>
      <c r="P284" s="227">
        <f t="shared" si="7"/>
        <v>0</v>
      </c>
    </row>
    <row r="285" spans="1:16" ht="33.75">
      <c r="A285" s="228">
        <v>253</v>
      </c>
      <c r="B285" s="225" t="s">
        <v>168</v>
      </c>
      <c r="C285" s="234">
        <v>360</v>
      </c>
      <c r="D285" s="234">
        <v>360</v>
      </c>
      <c r="E285" s="234">
        <v>360</v>
      </c>
      <c r="F285" s="234">
        <v>360</v>
      </c>
      <c r="G285" s="234"/>
      <c r="H285" s="234"/>
      <c r="I285" s="234"/>
      <c r="J285" s="234"/>
      <c r="K285" s="234"/>
      <c r="L285" s="234"/>
      <c r="M285" s="234"/>
      <c r="N285" s="234"/>
      <c r="O285" s="234"/>
      <c r="P285" s="227">
        <f t="shared" si="7"/>
        <v>0</v>
      </c>
    </row>
    <row r="286" spans="1:16" ht="22.5">
      <c r="A286" s="228">
        <v>254</v>
      </c>
      <c r="B286" s="225" t="s">
        <v>169</v>
      </c>
      <c r="C286" s="234">
        <v>952.98</v>
      </c>
      <c r="D286" s="234">
        <v>952.98</v>
      </c>
      <c r="E286" s="234">
        <v>952.98</v>
      </c>
      <c r="F286" s="234">
        <v>952.98</v>
      </c>
      <c r="G286" s="234"/>
      <c r="H286" s="234"/>
      <c r="I286" s="234"/>
      <c r="J286" s="234"/>
      <c r="K286" s="234"/>
      <c r="L286" s="234"/>
      <c r="M286" s="234"/>
      <c r="N286" s="234"/>
      <c r="O286" s="234"/>
      <c r="P286" s="227">
        <f t="shared" si="7"/>
        <v>0</v>
      </c>
    </row>
    <row r="287" spans="1:16" ht="22.5">
      <c r="A287" s="228">
        <v>255</v>
      </c>
      <c r="B287" s="225" t="s">
        <v>170</v>
      </c>
      <c r="C287" s="235">
        <v>1594.26</v>
      </c>
      <c r="D287" s="235">
        <v>1594.26</v>
      </c>
      <c r="E287" s="235">
        <v>1594.26</v>
      </c>
      <c r="F287" s="235">
        <v>1594.26</v>
      </c>
      <c r="G287" s="235"/>
      <c r="H287" s="235"/>
      <c r="I287" s="235"/>
      <c r="J287" s="235"/>
      <c r="K287" s="235"/>
      <c r="L287" s="235"/>
      <c r="M287" s="235"/>
      <c r="N287" s="235"/>
      <c r="O287" s="235"/>
      <c r="P287" s="227">
        <f t="shared" si="7"/>
        <v>0</v>
      </c>
    </row>
    <row r="288" spans="1:16" ht="22.5">
      <c r="A288" s="228">
        <v>256</v>
      </c>
      <c r="B288" s="225" t="s">
        <v>171</v>
      </c>
      <c r="C288" s="235">
        <v>2173.95</v>
      </c>
      <c r="D288" s="235">
        <v>2173.95</v>
      </c>
      <c r="E288" s="235">
        <v>2173.95</v>
      </c>
      <c r="F288" s="235">
        <v>2173.95</v>
      </c>
      <c r="G288" s="235"/>
      <c r="H288" s="235"/>
      <c r="I288" s="235"/>
      <c r="J288" s="235"/>
      <c r="K288" s="235"/>
      <c r="L288" s="235"/>
      <c r="M288" s="235"/>
      <c r="N288" s="235"/>
      <c r="O288" s="235"/>
      <c r="P288" s="227">
        <f t="shared" si="7"/>
        <v>0</v>
      </c>
    </row>
    <row r="289" spans="1:16" ht="22.5">
      <c r="A289" s="228">
        <v>257</v>
      </c>
      <c r="B289" s="225" t="s">
        <v>172</v>
      </c>
      <c r="C289" s="235">
        <v>2719.43</v>
      </c>
      <c r="D289" s="235">
        <v>2719.43</v>
      </c>
      <c r="E289" s="235">
        <v>2719.43</v>
      </c>
      <c r="F289" s="235">
        <v>2719.43</v>
      </c>
      <c r="G289" s="235"/>
      <c r="H289" s="235"/>
      <c r="I289" s="235"/>
      <c r="J289" s="235"/>
      <c r="K289" s="235"/>
      <c r="L289" s="235"/>
      <c r="M289" s="235"/>
      <c r="N289" s="235"/>
      <c r="O289" s="235"/>
      <c r="P289" s="227">
        <f t="shared" si="7"/>
        <v>0</v>
      </c>
    </row>
    <row r="290" spans="1:16" ht="15">
      <c r="A290" s="228"/>
      <c r="B290" s="229" t="s">
        <v>173</v>
      </c>
      <c r="C290" s="225"/>
      <c r="D290" s="225"/>
      <c r="E290" s="225"/>
      <c r="F290" s="225"/>
      <c r="G290" s="225"/>
      <c r="H290" s="225"/>
      <c r="I290" s="225"/>
      <c r="J290" s="225"/>
      <c r="K290" s="225"/>
      <c r="L290" s="225"/>
      <c r="M290" s="225"/>
      <c r="N290" s="225"/>
      <c r="O290" s="225"/>
      <c r="P290" s="227"/>
    </row>
    <row r="291" spans="1:16" ht="15">
      <c r="A291" s="228">
        <v>258</v>
      </c>
      <c r="B291" s="225" t="s">
        <v>174</v>
      </c>
      <c r="C291" s="226">
        <v>2851.79</v>
      </c>
      <c r="D291" s="226">
        <v>2851.79</v>
      </c>
      <c r="E291" s="226">
        <v>2851.79</v>
      </c>
      <c r="F291" s="226">
        <v>2851.79</v>
      </c>
      <c r="G291" s="226"/>
      <c r="H291" s="226"/>
      <c r="I291" s="226"/>
      <c r="J291" s="226"/>
      <c r="K291" s="226"/>
      <c r="L291" s="226"/>
      <c r="M291" s="226"/>
      <c r="N291" s="226"/>
      <c r="O291" s="226"/>
      <c r="P291" s="227">
        <f>O291/C291</f>
        <v>0</v>
      </c>
    </row>
    <row r="292" spans="1:16" ht="15">
      <c r="A292" s="228">
        <v>259</v>
      </c>
      <c r="B292" s="225" t="s">
        <v>175</v>
      </c>
      <c r="C292" s="226">
        <v>2045.86</v>
      </c>
      <c r="D292" s="226">
        <v>2045.86</v>
      </c>
      <c r="E292" s="226">
        <v>2045.86</v>
      </c>
      <c r="F292" s="226">
        <v>2045.86</v>
      </c>
      <c r="G292" s="226"/>
      <c r="H292" s="226"/>
      <c r="I292" s="226"/>
      <c r="J292" s="226"/>
      <c r="K292" s="226"/>
      <c r="L292" s="226"/>
      <c r="M292" s="226"/>
      <c r="N292" s="226"/>
      <c r="O292" s="226"/>
      <c r="P292" s="227">
        <f>O292/C292</f>
        <v>0</v>
      </c>
    </row>
    <row r="293" spans="1:16" ht="15">
      <c r="A293" s="228">
        <v>260</v>
      </c>
      <c r="B293" s="225" t="s">
        <v>176</v>
      </c>
      <c r="C293" s="226">
        <v>1261.92</v>
      </c>
      <c r="D293" s="226">
        <v>1261.92</v>
      </c>
      <c r="E293" s="226">
        <v>1261.92</v>
      </c>
      <c r="F293" s="226">
        <v>1261.92</v>
      </c>
      <c r="G293" s="226"/>
      <c r="H293" s="226"/>
      <c r="I293" s="226"/>
      <c r="J293" s="226"/>
      <c r="K293" s="226"/>
      <c r="L293" s="226"/>
      <c r="M293" s="226"/>
      <c r="N293" s="226"/>
      <c r="O293" s="226"/>
      <c r="P293" s="227">
        <f>O293/C293</f>
        <v>0</v>
      </c>
    </row>
    <row r="294" spans="1:16" ht="15">
      <c r="A294" s="228">
        <v>261</v>
      </c>
      <c r="B294" s="225" t="s">
        <v>177</v>
      </c>
      <c r="C294" s="226">
        <v>2858.47</v>
      </c>
      <c r="D294" s="226">
        <v>2858.47</v>
      </c>
      <c r="E294" s="226">
        <v>2858.47</v>
      </c>
      <c r="F294" s="226">
        <v>2858.47</v>
      </c>
      <c r="G294" s="226"/>
      <c r="H294" s="226"/>
      <c r="I294" s="226"/>
      <c r="J294" s="226"/>
      <c r="K294" s="226"/>
      <c r="L294" s="226"/>
      <c r="M294" s="226"/>
      <c r="N294" s="226"/>
      <c r="O294" s="226"/>
      <c r="P294" s="227">
        <f>O294/C294</f>
        <v>0</v>
      </c>
    </row>
    <row r="295" spans="1:16" ht="15">
      <c r="A295" s="228"/>
      <c r="B295" s="229" t="s">
        <v>178</v>
      </c>
      <c r="C295" s="225"/>
      <c r="D295" s="225"/>
      <c r="E295" s="225"/>
      <c r="F295" s="225"/>
      <c r="G295" s="225"/>
      <c r="H295" s="225"/>
      <c r="I295" s="225"/>
      <c r="J295" s="225"/>
      <c r="K295" s="225"/>
      <c r="L295" s="225"/>
      <c r="M295" s="225"/>
      <c r="N295" s="225"/>
      <c r="O295" s="225"/>
      <c r="P295" s="227"/>
    </row>
    <row r="296" spans="1:16" ht="15">
      <c r="A296" s="228">
        <v>262</v>
      </c>
      <c r="B296" s="225" t="s">
        <v>179</v>
      </c>
      <c r="C296" s="226">
        <v>5881.95</v>
      </c>
      <c r="D296" s="226">
        <v>5881.95</v>
      </c>
      <c r="E296" s="226">
        <v>5881.95</v>
      </c>
      <c r="F296" s="226">
        <v>5881.95</v>
      </c>
      <c r="G296" s="226"/>
      <c r="H296" s="226"/>
      <c r="I296" s="226"/>
      <c r="J296" s="226"/>
      <c r="K296" s="226"/>
      <c r="L296" s="226"/>
      <c r="M296" s="226"/>
      <c r="N296" s="226"/>
      <c r="O296" s="226"/>
      <c r="P296" s="227">
        <f aca="true" t="shared" si="8" ref="P296:P314">O296/C296</f>
        <v>0</v>
      </c>
    </row>
    <row r="297" spans="1:16" ht="15">
      <c r="A297" s="228">
        <v>263</v>
      </c>
      <c r="B297" s="225" t="s">
        <v>180</v>
      </c>
      <c r="C297" s="226">
        <v>3651.26</v>
      </c>
      <c r="D297" s="226">
        <v>3651.26</v>
      </c>
      <c r="E297" s="226">
        <v>3651.26</v>
      </c>
      <c r="F297" s="226">
        <v>3651.26</v>
      </c>
      <c r="G297" s="226"/>
      <c r="H297" s="226"/>
      <c r="I297" s="226"/>
      <c r="J297" s="226"/>
      <c r="K297" s="226"/>
      <c r="L297" s="226"/>
      <c r="M297" s="226"/>
      <c r="N297" s="226"/>
      <c r="O297" s="226"/>
      <c r="P297" s="227">
        <f t="shared" si="8"/>
        <v>0</v>
      </c>
    </row>
    <row r="298" spans="1:16" ht="15">
      <c r="A298" s="228">
        <v>264</v>
      </c>
      <c r="B298" s="225" t="s">
        <v>181</v>
      </c>
      <c r="C298" s="226">
        <v>4836.38</v>
      </c>
      <c r="D298" s="226">
        <v>4836.38</v>
      </c>
      <c r="E298" s="226">
        <v>4836.38</v>
      </c>
      <c r="F298" s="226">
        <v>4836.38</v>
      </c>
      <c r="G298" s="226"/>
      <c r="H298" s="226"/>
      <c r="I298" s="226"/>
      <c r="J298" s="226"/>
      <c r="K298" s="226"/>
      <c r="L298" s="226"/>
      <c r="M298" s="226"/>
      <c r="N298" s="226"/>
      <c r="O298" s="226"/>
      <c r="P298" s="227">
        <f t="shared" si="8"/>
        <v>0</v>
      </c>
    </row>
    <row r="299" spans="1:16" ht="15">
      <c r="A299" s="228">
        <v>265</v>
      </c>
      <c r="B299" s="225" t="s">
        <v>182</v>
      </c>
      <c r="C299" s="226">
        <v>2675.5</v>
      </c>
      <c r="D299" s="226">
        <v>2675.5</v>
      </c>
      <c r="E299" s="226">
        <v>2675.5</v>
      </c>
      <c r="F299" s="226">
        <v>2675.5</v>
      </c>
      <c r="G299" s="226"/>
      <c r="H299" s="226"/>
      <c r="I299" s="226"/>
      <c r="J299" s="226"/>
      <c r="K299" s="226"/>
      <c r="L299" s="226"/>
      <c r="M299" s="226"/>
      <c r="N299" s="226"/>
      <c r="O299" s="226"/>
      <c r="P299" s="227">
        <f t="shared" si="8"/>
        <v>0</v>
      </c>
    </row>
    <row r="300" spans="1:16" ht="15">
      <c r="A300" s="228">
        <v>266</v>
      </c>
      <c r="B300" s="225" t="s">
        <v>183</v>
      </c>
      <c r="C300" s="233">
        <v>916.69</v>
      </c>
      <c r="D300" s="233">
        <v>916.69</v>
      </c>
      <c r="E300" s="233">
        <v>916.69</v>
      </c>
      <c r="F300" s="233">
        <v>916.69</v>
      </c>
      <c r="G300" s="233"/>
      <c r="H300" s="233"/>
      <c r="I300" s="233"/>
      <c r="J300" s="233"/>
      <c r="K300" s="233"/>
      <c r="L300" s="233"/>
      <c r="M300" s="233"/>
      <c r="N300" s="233"/>
      <c r="O300" s="233"/>
      <c r="P300" s="227">
        <f t="shared" si="8"/>
        <v>0</v>
      </c>
    </row>
    <row r="301" spans="1:16" ht="15">
      <c r="A301" s="228">
        <v>267</v>
      </c>
      <c r="B301" s="225" t="s">
        <v>184</v>
      </c>
      <c r="C301" s="226">
        <v>2672.4</v>
      </c>
      <c r="D301" s="226">
        <v>2672.4</v>
      </c>
      <c r="E301" s="226">
        <v>2672.4</v>
      </c>
      <c r="F301" s="226">
        <v>2672.4</v>
      </c>
      <c r="G301" s="226"/>
      <c r="H301" s="226"/>
      <c r="I301" s="226"/>
      <c r="J301" s="226"/>
      <c r="K301" s="226"/>
      <c r="L301" s="226"/>
      <c r="M301" s="226"/>
      <c r="N301" s="226"/>
      <c r="O301" s="226"/>
      <c r="P301" s="227">
        <f t="shared" si="8"/>
        <v>0</v>
      </c>
    </row>
    <row r="302" spans="1:16" ht="15">
      <c r="A302" s="228">
        <v>268</v>
      </c>
      <c r="B302" s="225" t="s">
        <v>185</v>
      </c>
      <c r="C302" s="226">
        <v>2476.9</v>
      </c>
      <c r="D302" s="226">
        <v>2476.9</v>
      </c>
      <c r="E302" s="226">
        <v>2476.9</v>
      </c>
      <c r="F302" s="226">
        <v>2476.9</v>
      </c>
      <c r="G302" s="226"/>
      <c r="H302" s="226"/>
      <c r="I302" s="226"/>
      <c r="J302" s="226"/>
      <c r="K302" s="226"/>
      <c r="L302" s="226"/>
      <c r="M302" s="226"/>
      <c r="N302" s="226"/>
      <c r="O302" s="226"/>
      <c r="P302" s="227">
        <f t="shared" si="8"/>
        <v>0</v>
      </c>
    </row>
    <row r="303" spans="1:16" ht="15">
      <c r="A303" s="228">
        <v>269</v>
      </c>
      <c r="B303" s="225" t="s">
        <v>186</v>
      </c>
      <c r="C303" s="226">
        <v>1007.2</v>
      </c>
      <c r="D303" s="226">
        <v>1007.2</v>
      </c>
      <c r="E303" s="226">
        <v>1007.2</v>
      </c>
      <c r="F303" s="226">
        <v>1007.2</v>
      </c>
      <c r="G303" s="226"/>
      <c r="H303" s="226"/>
      <c r="I303" s="226"/>
      <c r="J303" s="226"/>
      <c r="K303" s="226"/>
      <c r="L303" s="226"/>
      <c r="M303" s="226"/>
      <c r="N303" s="226"/>
      <c r="O303" s="226"/>
      <c r="P303" s="227">
        <f t="shared" si="8"/>
        <v>0</v>
      </c>
    </row>
    <row r="304" spans="1:16" ht="15">
      <c r="A304" s="228">
        <v>270</v>
      </c>
      <c r="B304" s="225" t="s">
        <v>187</v>
      </c>
      <c r="C304" s="233">
        <v>789.69</v>
      </c>
      <c r="D304" s="233">
        <v>789.69</v>
      </c>
      <c r="E304" s="233">
        <v>789.69</v>
      </c>
      <c r="F304" s="233">
        <v>789.69</v>
      </c>
      <c r="G304" s="233"/>
      <c r="H304" s="233"/>
      <c r="I304" s="233"/>
      <c r="J304" s="233"/>
      <c r="K304" s="233"/>
      <c r="L304" s="233"/>
      <c r="M304" s="233"/>
      <c r="N304" s="233"/>
      <c r="O304" s="233"/>
      <c r="P304" s="227">
        <f t="shared" si="8"/>
        <v>0</v>
      </c>
    </row>
    <row r="305" spans="1:16" ht="15">
      <c r="A305" s="228">
        <v>271</v>
      </c>
      <c r="B305" s="225" t="s">
        <v>188</v>
      </c>
      <c r="C305" s="233">
        <v>473.56</v>
      </c>
      <c r="D305" s="233">
        <v>473.56</v>
      </c>
      <c r="E305" s="233">
        <v>473.56</v>
      </c>
      <c r="F305" s="233">
        <v>473.56</v>
      </c>
      <c r="G305" s="233"/>
      <c r="H305" s="233"/>
      <c r="I305" s="233"/>
      <c r="J305" s="233"/>
      <c r="K305" s="233"/>
      <c r="L305" s="233"/>
      <c r="M305" s="233"/>
      <c r="N305" s="233"/>
      <c r="O305" s="233"/>
      <c r="P305" s="227">
        <f t="shared" si="8"/>
        <v>0</v>
      </c>
    </row>
    <row r="306" spans="1:16" ht="15">
      <c r="A306" s="228">
        <v>272</v>
      </c>
      <c r="B306" s="225" t="s">
        <v>189</v>
      </c>
      <c r="C306" s="233">
        <v>428.77</v>
      </c>
      <c r="D306" s="233">
        <v>428.77</v>
      </c>
      <c r="E306" s="233">
        <v>428.77</v>
      </c>
      <c r="F306" s="233">
        <v>428.77</v>
      </c>
      <c r="G306" s="233"/>
      <c r="H306" s="233"/>
      <c r="I306" s="233"/>
      <c r="J306" s="233"/>
      <c r="K306" s="233"/>
      <c r="L306" s="233"/>
      <c r="M306" s="233"/>
      <c r="N306" s="233"/>
      <c r="O306" s="233"/>
      <c r="P306" s="227">
        <f t="shared" si="8"/>
        <v>0</v>
      </c>
    </row>
    <row r="307" spans="1:16" ht="15">
      <c r="A307" s="228">
        <v>273</v>
      </c>
      <c r="B307" s="225" t="s">
        <v>190</v>
      </c>
      <c r="C307" s="226">
        <v>3985.62</v>
      </c>
      <c r="D307" s="226">
        <v>3985.62</v>
      </c>
      <c r="E307" s="226">
        <v>3985.62</v>
      </c>
      <c r="F307" s="226">
        <v>3985.62</v>
      </c>
      <c r="G307" s="226"/>
      <c r="H307" s="226"/>
      <c r="I307" s="226"/>
      <c r="J307" s="226"/>
      <c r="K307" s="226"/>
      <c r="L307" s="226"/>
      <c r="M307" s="226"/>
      <c r="N307" s="226"/>
      <c r="O307" s="226"/>
      <c r="P307" s="227">
        <f t="shared" si="8"/>
        <v>0</v>
      </c>
    </row>
    <row r="308" spans="1:16" ht="15">
      <c r="A308" s="228">
        <v>274</v>
      </c>
      <c r="B308" s="225" t="s">
        <v>191</v>
      </c>
      <c r="C308" s="226">
        <v>3283.19</v>
      </c>
      <c r="D308" s="226">
        <v>3283.19</v>
      </c>
      <c r="E308" s="226">
        <v>3283.19</v>
      </c>
      <c r="F308" s="226">
        <v>3283.19</v>
      </c>
      <c r="G308" s="226"/>
      <c r="H308" s="226"/>
      <c r="I308" s="226"/>
      <c r="J308" s="226"/>
      <c r="K308" s="226"/>
      <c r="L308" s="226"/>
      <c r="M308" s="226"/>
      <c r="N308" s="226"/>
      <c r="O308" s="226"/>
      <c r="P308" s="227">
        <f t="shared" si="8"/>
        <v>0</v>
      </c>
    </row>
    <row r="309" spans="1:16" ht="15">
      <c r="A309" s="228">
        <v>275</v>
      </c>
      <c r="B309" s="225" t="s">
        <v>192</v>
      </c>
      <c r="C309" s="226">
        <v>2392.28</v>
      </c>
      <c r="D309" s="226">
        <v>2392.28</v>
      </c>
      <c r="E309" s="226">
        <v>2392.28</v>
      </c>
      <c r="F309" s="226">
        <v>2392.28</v>
      </c>
      <c r="G309" s="226"/>
      <c r="H309" s="226"/>
      <c r="I309" s="226"/>
      <c r="J309" s="226"/>
      <c r="K309" s="226"/>
      <c r="L309" s="226"/>
      <c r="M309" s="226"/>
      <c r="N309" s="226"/>
      <c r="O309" s="226"/>
      <c r="P309" s="227">
        <f t="shared" si="8"/>
        <v>0</v>
      </c>
    </row>
    <row r="310" spans="1:16" ht="15">
      <c r="A310" s="228">
        <v>276</v>
      </c>
      <c r="B310" s="225" t="s">
        <v>193</v>
      </c>
      <c r="C310" s="226">
        <v>1509.32</v>
      </c>
      <c r="D310" s="226">
        <v>1509.32</v>
      </c>
      <c r="E310" s="226">
        <v>1509.32</v>
      </c>
      <c r="F310" s="226">
        <v>1509.32</v>
      </c>
      <c r="G310" s="226"/>
      <c r="H310" s="226"/>
      <c r="I310" s="226"/>
      <c r="J310" s="226"/>
      <c r="K310" s="226"/>
      <c r="L310" s="226"/>
      <c r="M310" s="226"/>
      <c r="N310" s="226"/>
      <c r="O310" s="226"/>
      <c r="P310" s="227">
        <f t="shared" si="8"/>
        <v>0</v>
      </c>
    </row>
    <row r="311" spans="1:16" ht="15">
      <c r="A311" s="228">
        <v>277</v>
      </c>
      <c r="B311" s="225" t="s">
        <v>194</v>
      </c>
      <c r="C311" s="226">
        <v>1401.81</v>
      </c>
      <c r="D311" s="226">
        <v>1401.81</v>
      </c>
      <c r="E311" s="226">
        <v>1401.81</v>
      </c>
      <c r="F311" s="226">
        <v>1401.81</v>
      </c>
      <c r="G311" s="226"/>
      <c r="H311" s="226"/>
      <c r="I311" s="226"/>
      <c r="J311" s="226"/>
      <c r="K311" s="226"/>
      <c r="L311" s="226"/>
      <c r="M311" s="226"/>
      <c r="N311" s="226"/>
      <c r="O311" s="226"/>
      <c r="P311" s="227">
        <f t="shared" si="8"/>
        <v>0</v>
      </c>
    </row>
    <row r="312" spans="1:16" ht="15">
      <c r="A312" s="228">
        <v>278</v>
      </c>
      <c r="B312" s="225" t="s">
        <v>195</v>
      </c>
      <c r="C312" s="226">
        <v>1364.48</v>
      </c>
      <c r="D312" s="226">
        <v>1364.48</v>
      </c>
      <c r="E312" s="226">
        <v>1364.48</v>
      </c>
      <c r="F312" s="226">
        <v>1364.48</v>
      </c>
      <c r="G312" s="226"/>
      <c r="H312" s="226"/>
      <c r="I312" s="226"/>
      <c r="J312" s="226"/>
      <c r="K312" s="226"/>
      <c r="L312" s="226"/>
      <c r="M312" s="226"/>
      <c r="N312" s="226"/>
      <c r="O312" s="226"/>
      <c r="P312" s="227">
        <f t="shared" si="8"/>
        <v>0</v>
      </c>
    </row>
    <row r="313" spans="1:16" ht="15">
      <c r="A313" s="228">
        <v>279</v>
      </c>
      <c r="B313" s="225" t="s">
        <v>196</v>
      </c>
      <c r="C313" s="226">
        <v>2542.13</v>
      </c>
      <c r="D313" s="226">
        <v>2542.13</v>
      </c>
      <c r="E313" s="226">
        <v>2542.13</v>
      </c>
      <c r="F313" s="226">
        <v>2542.13</v>
      </c>
      <c r="G313" s="226"/>
      <c r="H313" s="226"/>
      <c r="I313" s="226"/>
      <c r="J313" s="226"/>
      <c r="K313" s="226"/>
      <c r="L313" s="226"/>
      <c r="M313" s="226"/>
      <c r="N313" s="226"/>
      <c r="O313" s="226"/>
      <c r="P313" s="227">
        <f t="shared" si="8"/>
        <v>0</v>
      </c>
    </row>
    <row r="314" spans="1:16" ht="15">
      <c r="A314" s="228">
        <v>280</v>
      </c>
      <c r="B314" s="225" t="s">
        <v>197</v>
      </c>
      <c r="C314" s="226">
        <v>2895.2</v>
      </c>
      <c r="D314" s="226">
        <v>2895.2</v>
      </c>
      <c r="E314" s="226">
        <v>2895.2</v>
      </c>
      <c r="F314" s="226">
        <v>2895.2</v>
      </c>
      <c r="G314" s="226"/>
      <c r="H314" s="226"/>
      <c r="I314" s="226"/>
      <c r="J314" s="226"/>
      <c r="K314" s="226"/>
      <c r="L314" s="226"/>
      <c r="M314" s="226"/>
      <c r="N314" s="226"/>
      <c r="O314" s="226"/>
      <c r="P314" s="227">
        <f t="shared" si="8"/>
        <v>0</v>
      </c>
    </row>
    <row r="315" spans="1:16" ht="22.5">
      <c r="A315" s="228"/>
      <c r="B315" s="229" t="s">
        <v>198</v>
      </c>
      <c r="C315" s="225"/>
      <c r="D315" s="225"/>
      <c r="E315" s="225"/>
      <c r="F315" s="225"/>
      <c r="G315" s="225"/>
      <c r="H315" s="225"/>
      <c r="I315" s="225"/>
      <c r="J315" s="225"/>
      <c r="K315" s="225"/>
      <c r="L315" s="225"/>
      <c r="M315" s="225"/>
      <c r="N315" s="225"/>
      <c r="O315" s="225"/>
      <c r="P315" s="227"/>
    </row>
    <row r="316" spans="1:16" ht="15">
      <c r="A316" s="228">
        <v>281</v>
      </c>
      <c r="B316" s="225" t="s">
        <v>199</v>
      </c>
      <c r="C316" s="233">
        <v>252.36</v>
      </c>
      <c r="D316" s="233">
        <v>252.36</v>
      </c>
      <c r="E316" s="233">
        <v>252.36</v>
      </c>
      <c r="F316" s="233">
        <v>252.36</v>
      </c>
      <c r="G316" s="233"/>
      <c r="H316" s="233"/>
      <c r="I316" s="233"/>
      <c r="J316" s="233"/>
      <c r="K316" s="233"/>
      <c r="L316" s="233"/>
      <c r="M316" s="233"/>
      <c r="N316" s="233"/>
      <c r="O316" s="233"/>
      <c r="P316" s="227">
        <f>O316/C316</f>
        <v>0</v>
      </c>
    </row>
    <row r="317" spans="1:16" ht="15">
      <c r="A317" s="228">
        <v>282</v>
      </c>
      <c r="B317" s="225" t="s">
        <v>200</v>
      </c>
      <c r="C317" s="233">
        <v>305.17</v>
      </c>
      <c r="D317" s="233">
        <v>305.17</v>
      </c>
      <c r="E317" s="233">
        <v>305.17</v>
      </c>
      <c r="F317" s="233">
        <v>305.17</v>
      </c>
      <c r="G317" s="233"/>
      <c r="H317" s="233"/>
      <c r="I317" s="233"/>
      <c r="J317" s="233"/>
      <c r="K317" s="233"/>
      <c r="L317" s="233"/>
      <c r="M317" s="233"/>
      <c r="N317" s="233"/>
      <c r="O317" s="233"/>
      <c r="P317" s="227">
        <f>O317/C317</f>
        <v>0</v>
      </c>
    </row>
    <row r="318" spans="1:16" ht="15">
      <c r="A318" s="228">
        <v>283</v>
      </c>
      <c r="B318" s="225" t="s">
        <v>201</v>
      </c>
      <c r="C318" s="233">
        <v>410.43</v>
      </c>
      <c r="D318" s="233">
        <v>410.43</v>
      </c>
      <c r="E318" s="233">
        <v>410.43</v>
      </c>
      <c r="F318" s="233">
        <v>410.43</v>
      </c>
      <c r="G318" s="233"/>
      <c r="H318" s="233"/>
      <c r="I318" s="233"/>
      <c r="J318" s="233"/>
      <c r="K318" s="233"/>
      <c r="L318" s="233"/>
      <c r="M318" s="233"/>
      <c r="N318" s="233"/>
      <c r="O318" s="233"/>
      <c r="P318" s="227">
        <f>O318/C318</f>
        <v>0</v>
      </c>
    </row>
    <row r="319" spans="1:16" ht="15">
      <c r="A319" s="228">
        <v>284</v>
      </c>
      <c r="B319" s="225" t="s">
        <v>202</v>
      </c>
      <c r="C319" s="233">
        <v>424</v>
      </c>
      <c r="D319" s="233">
        <v>424</v>
      </c>
      <c r="E319" s="233">
        <v>424</v>
      </c>
      <c r="F319" s="233">
        <v>424</v>
      </c>
      <c r="G319" s="233"/>
      <c r="H319" s="233"/>
      <c r="I319" s="233"/>
      <c r="J319" s="233"/>
      <c r="K319" s="233"/>
      <c r="L319" s="233"/>
      <c r="M319" s="233"/>
      <c r="N319" s="233"/>
      <c r="O319" s="233"/>
      <c r="P319" s="227">
        <f>O319/C319</f>
        <v>0</v>
      </c>
    </row>
    <row r="320" spans="1:16" ht="15">
      <c r="A320" s="228">
        <v>285</v>
      </c>
      <c r="B320" s="225" t="s">
        <v>203</v>
      </c>
      <c r="C320" s="233">
        <v>474.13</v>
      </c>
      <c r="D320" s="233">
        <v>474.13</v>
      </c>
      <c r="E320" s="233">
        <v>474.13</v>
      </c>
      <c r="F320" s="233">
        <v>474.13</v>
      </c>
      <c r="G320" s="233"/>
      <c r="H320" s="233"/>
      <c r="I320" s="233"/>
      <c r="J320" s="233"/>
      <c r="K320" s="233"/>
      <c r="L320" s="233"/>
      <c r="M320" s="233"/>
      <c r="N320" s="233"/>
      <c r="O320" s="233"/>
      <c r="P320" s="227">
        <f>O320/C320</f>
        <v>0</v>
      </c>
    </row>
    <row r="321" spans="1:16" ht="22.5">
      <c r="A321" s="228"/>
      <c r="B321" s="229" t="s">
        <v>204</v>
      </c>
      <c r="C321" s="225"/>
      <c r="D321" s="225"/>
      <c r="E321" s="225"/>
      <c r="F321" s="225"/>
      <c r="G321" s="225"/>
      <c r="H321" s="225"/>
      <c r="I321" s="225"/>
      <c r="J321" s="225"/>
      <c r="K321" s="225"/>
      <c r="L321" s="225"/>
      <c r="M321" s="225"/>
      <c r="N321" s="225"/>
      <c r="O321" s="225"/>
      <c r="P321" s="227"/>
    </row>
    <row r="322" spans="1:16" ht="15">
      <c r="A322" s="228">
        <v>286</v>
      </c>
      <c r="B322" s="225" t="s">
        <v>205</v>
      </c>
      <c r="C322" s="226">
        <v>2851.81</v>
      </c>
      <c r="D322" s="226">
        <v>2851.81</v>
      </c>
      <c r="E322" s="226">
        <v>2851.81</v>
      </c>
      <c r="F322" s="226">
        <v>2851.81</v>
      </c>
      <c r="G322" s="226"/>
      <c r="H322" s="226"/>
      <c r="I322" s="226"/>
      <c r="J322" s="226"/>
      <c r="K322" s="226"/>
      <c r="L322" s="226"/>
      <c r="M322" s="226"/>
      <c r="N322" s="226"/>
      <c r="O322" s="226"/>
      <c r="P322" s="227">
        <f aca="true" t="shared" si="9" ref="P322:P338">O322/C322</f>
        <v>0</v>
      </c>
    </row>
    <row r="323" spans="1:16" ht="15">
      <c r="A323" s="228">
        <v>287</v>
      </c>
      <c r="B323" s="225" t="s">
        <v>206</v>
      </c>
      <c r="C323" s="226">
        <v>4163.35</v>
      </c>
      <c r="D323" s="226">
        <v>4163.35</v>
      </c>
      <c r="E323" s="226">
        <v>4163.35</v>
      </c>
      <c r="F323" s="226">
        <v>4163.35</v>
      </c>
      <c r="G323" s="226"/>
      <c r="H323" s="226"/>
      <c r="I323" s="226"/>
      <c r="J323" s="226"/>
      <c r="K323" s="226"/>
      <c r="L323" s="226"/>
      <c r="M323" s="226"/>
      <c r="N323" s="226"/>
      <c r="O323" s="226"/>
      <c r="P323" s="227">
        <f t="shared" si="9"/>
        <v>0</v>
      </c>
    </row>
    <row r="324" spans="1:16" ht="15">
      <c r="A324" s="228">
        <v>288</v>
      </c>
      <c r="B324" s="225" t="s">
        <v>207</v>
      </c>
      <c r="C324" s="226">
        <v>4163.35</v>
      </c>
      <c r="D324" s="226">
        <v>4163.35</v>
      </c>
      <c r="E324" s="226">
        <v>4163.35</v>
      </c>
      <c r="F324" s="226">
        <v>4163.35</v>
      </c>
      <c r="G324" s="226"/>
      <c r="H324" s="226"/>
      <c r="I324" s="226"/>
      <c r="J324" s="226"/>
      <c r="K324" s="226"/>
      <c r="L324" s="226"/>
      <c r="M324" s="226"/>
      <c r="N324" s="226"/>
      <c r="O324" s="226"/>
      <c r="P324" s="227">
        <f t="shared" si="9"/>
        <v>0</v>
      </c>
    </row>
    <row r="325" spans="1:16" ht="15">
      <c r="A325" s="228">
        <v>289</v>
      </c>
      <c r="B325" s="225" t="s">
        <v>208</v>
      </c>
      <c r="C325" s="226">
        <v>3292.33</v>
      </c>
      <c r="D325" s="226">
        <v>3292.33</v>
      </c>
      <c r="E325" s="226">
        <v>3292.33</v>
      </c>
      <c r="F325" s="226">
        <v>3292.33</v>
      </c>
      <c r="G325" s="226"/>
      <c r="H325" s="226"/>
      <c r="I325" s="226"/>
      <c r="J325" s="226"/>
      <c r="K325" s="226"/>
      <c r="L325" s="226"/>
      <c r="M325" s="226"/>
      <c r="N325" s="226"/>
      <c r="O325" s="226"/>
      <c r="P325" s="227">
        <f t="shared" si="9"/>
        <v>0</v>
      </c>
    </row>
    <row r="326" spans="1:16" ht="15">
      <c r="A326" s="228">
        <v>290</v>
      </c>
      <c r="B326" s="225" t="s">
        <v>209</v>
      </c>
      <c r="C326" s="226">
        <v>1790.33</v>
      </c>
      <c r="D326" s="226">
        <v>1790.33</v>
      </c>
      <c r="E326" s="226">
        <v>1790.33</v>
      </c>
      <c r="F326" s="226">
        <v>1790.33</v>
      </c>
      <c r="G326" s="226"/>
      <c r="H326" s="226"/>
      <c r="I326" s="226"/>
      <c r="J326" s="226"/>
      <c r="K326" s="226"/>
      <c r="L326" s="226"/>
      <c r="M326" s="226"/>
      <c r="N326" s="226"/>
      <c r="O326" s="226"/>
      <c r="P326" s="227">
        <f t="shared" si="9"/>
        <v>0</v>
      </c>
    </row>
    <row r="327" spans="1:16" ht="15">
      <c r="A327" s="228">
        <v>291</v>
      </c>
      <c r="B327" s="225" t="s">
        <v>210</v>
      </c>
      <c r="C327" s="226">
        <v>4836.38</v>
      </c>
      <c r="D327" s="226">
        <v>4836.38</v>
      </c>
      <c r="E327" s="226">
        <v>4836.38</v>
      </c>
      <c r="F327" s="226">
        <v>4836.38</v>
      </c>
      <c r="G327" s="226"/>
      <c r="H327" s="226"/>
      <c r="I327" s="226"/>
      <c r="J327" s="226"/>
      <c r="K327" s="226"/>
      <c r="L327" s="226"/>
      <c r="M327" s="226"/>
      <c r="N327" s="226"/>
      <c r="O327" s="226"/>
      <c r="P327" s="227">
        <f t="shared" si="9"/>
        <v>0</v>
      </c>
    </row>
    <row r="328" spans="1:16" ht="15">
      <c r="A328" s="228">
        <v>292</v>
      </c>
      <c r="B328" s="225" t="s">
        <v>182</v>
      </c>
      <c r="C328" s="226">
        <v>2675.5</v>
      </c>
      <c r="D328" s="226">
        <v>2675.5</v>
      </c>
      <c r="E328" s="226">
        <v>2675.5</v>
      </c>
      <c r="F328" s="226">
        <v>2675.5</v>
      </c>
      <c r="G328" s="226"/>
      <c r="H328" s="226"/>
      <c r="I328" s="226"/>
      <c r="J328" s="226"/>
      <c r="K328" s="226"/>
      <c r="L328" s="226"/>
      <c r="M328" s="226"/>
      <c r="N328" s="226"/>
      <c r="O328" s="226"/>
      <c r="P328" s="227">
        <f t="shared" si="9"/>
        <v>0</v>
      </c>
    </row>
    <row r="329" spans="1:16" ht="15">
      <c r="A329" s="228">
        <v>293</v>
      </c>
      <c r="B329" s="225" t="s">
        <v>211</v>
      </c>
      <c r="C329" s="226">
        <v>1261.92</v>
      </c>
      <c r="D329" s="226">
        <v>1261.92</v>
      </c>
      <c r="E329" s="226">
        <v>1261.92</v>
      </c>
      <c r="F329" s="226">
        <v>1261.92</v>
      </c>
      <c r="G329" s="226"/>
      <c r="H329" s="226"/>
      <c r="I329" s="226"/>
      <c r="J329" s="226"/>
      <c r="K329" s="226"/>
      <c r="L329" s="226"/>
      <c r="M329" s="226"/>
      <c r="N329" s="226"/>
      <c r="O329" s="226"/>
      <c r="P329" s="227">
        <f t="shared" si="9"/>
        <v>0</v>
      </c>
    </row>
    <row r="330" spans="1:16" ht="15">
      <c r="A330" s="228">
        <v>294</v>
      </c>
      <c r="B330" s="225" t="s">
        <v>212</v>
      </c>
      <c r="C330" s="233">
        <v>357.91</v>
      </c>
      <c r="D330" s="233">
        <v>357.91</v>
      </c>
      <c r="E330" s="233">
        <v>357.91</v>
      </c>
      <c r="F330" s="233">
        <v>357.91</v>
      </c>
      <c r="G330" s="233"/>
      <c r="H330" s="233"/>
      <c r="I330" s="233"/>
      <c r="J330" s="233"/>
      <c r="K330" s="233"/>
      <c r="L330" s="233"/>
      <c r="M330" s="233"/>
      <c r="N330" s="233"/>
      <c r="O330" s="233"/>
      <c r="P330" s="227">
        <f t="shared" si="9"/>
        <v>0</v>
      </c>
    </row>
    <row r="331" spans="1:16" ht="15">
      <c r="A331" s="228">
        <v>295</v>
      </c>
      <c r="B331" s="225" t="s">
        <v>213</v>
      </c>
      <c r="C331" s="233">
        <v>824.78</v>
      </c>
      <c r="D331" s="233">
        <v>824.78</v>
      </c>
      <c r="E331" s="233">
        <v>824.78</v>
      </c>
      <c r="F331" s="233">
        <v>824.78</v>
      </c>
      <c r="G331" s="233"/>
      <c r="H331" s="233"/>
      <c r="I331" s="233"/>
      <c r="J331" s="233"/>
      <c r="K331" s="233"/>
      <c r="L331" s="233"/>
      <c r="M331" s="233"/>
      <c r="N331" s="233"/>
      <c r="O331" s="233"/>
      <c r="P331" s="227">
        <f t="shared" si="9"/>
        <v>0</v>
      </c>
    </row>
    <row r="332" spans="1:16" ht="15">
      <c r="A332" s="228">
        <v>296</v>
      </c>
      <c r="B332" s="225" t="s">
        <v>214</v>
      </c>
      <c r="C332" s="233">
        <v>591.01</v>
      </c>
      <c r="D332" s="233">
        <v>591.01</v>
      </c>
      <c r="E332" s="233">
        <v>591.01</v>
      </c>
      <c r="F332" s="233">
        <v>591.01</v>
      </c>
      <c r="G332" s="233"/>
      <c r="H332" s="233"/>
      <c r="I332" s="233"/>
      <c r="J332" s="233"/>
      <c r="K332" s="233"/>
      <c r="L332" s="233"/>
      <c r="M332" s="233"/>
      <c r="N332" s="233"/>
      <c r="O332" s="233"/>
      <c r="P332" s="227">
        <f t="shared" si="9"/>
        <v>0</v>
      </c>
    </row>
    <row r="333" spans="1:16" ht="15">
      <c r="A333" s="228">
        <v>297</v>
      </c>
      <c r="B333" s="225" t="s">
        <v>215</v>
      </c>
      <c r="C333" s="226">
        <v>3985.62</v>
      </c>
      <c r="D333" s="226">
        <v>3985.62</v>
      </c>
      <c r="E333" s="226">
        <v>3985.62</v>
      </c>
      <c r="F333" s="226">
        <v>3985.62</v>
      </c>
      <c r="G333" s="226"/>
      <c r="H333" s="226"/>
      <c r="I333" s="226"/>
      <c r="J333" s="226"/>
      <c r="K333" s="226"/>
      <c r="L333" s="226"/>
      <c r="M333" s="226"/>
      <c r="N333" s="226"/>
      <c r="O333" s="226"/>
      <c r="P333" s="227">
        <f t="shared" si="9"/>
        <v>0</v>
      </c>
    </row>
    <row r="334" spans="1:16" ht="15">
      <c r="A334" s="228">
        <v>298</v>
      </c>
      <c r="B334" s="225" t="s">
        <v>216</v>
      </c>
      <c r="C334" s="226">
        <v>3283.19</v>
      </c>
      <c r="D334" s="226">
        <v>3283.19</v>
      </c>
      <c r="E334" s="226">
        <v>3283.19</v>
      </c>
      <c r="F334" s="226">
        <v>3283.19</v>
      </c>
      <c r="G334" s="226"/>
      <c r="H334" s="226"/>
      <c r="I334" s="226"/>
      <c r="J334" s="226"/>
      <c r="K334" s="226"/>
      <c r="L334" s="226"/>
      <c r="M334" s="226"/>
      <c r="N334" s="226"/>
      <c r="O334" s="226"/>
      <c r="P334" s="227">
        <f t="shared" si="9"/>
        <v>0</v>
      </c>
    </row>
    <row r="335" spans="1:16" ht="15">
      <c r="A335" s="228">
        <v>299</v>
      </c>
      <c r="B335" s="225" t="s">
        <v>180</v>
      </c>
      <c r="C335" s="226">
        <v>3651.26</v>
      </c>
      <c r="D335" s="226">
        <v>3651.26</v>
      </c>
      <c r="E335" s="226">
        <v>3651.26</v>
      </c>
      <c r="F335" s="226">
        <v>3651.26</v>
      </c>
      <c r="G335" s="226"/>
      <c r="H335" s="226"/>
      <c r="I335" s="226"/>
      <c r="J335" s="226"/>
      <c r="K335" s="226"/>
      <c r="L335" s="226"/>
      <c r="M335" s="226"/>
      <c r="N335" s="226"/>
      <c r="O335" s="226"/>
      <c r="P335" s="227">
        <f t="shared" si="9"/>
        <v>0</v>
      </c>
    </row>
    <row r="336" spans="1:16" ht="15">
      <c r="A336" s="228">
        <v>300</v>
      </c>
      <c r="B336" s="225" t="s">
        <v>217</v>
      </c>
      <c r="C336" s="233">
        <v>399.87</v>
      </c>
      <c r="D336" s="233">
        <v>399.87</v>
      </c>
      <c r="E336" s="233">
        <v>399.87</v>
      </c>
      <c r="F336" s="233">
        <v>399.87</v>
      </c>
      <c r="G336" s="233"/>
      <c r="H336" s="233"/>
      <c r="I336" s="233"/>
      <c r="J336" s="233"/>
      <c r="K336" s="233"/>
      <c r="L336" s="233"/>
      <c r="M336" s="233"/>
      <c r="N336" s="233"/>
      <c r="O336" s="233"/>
      <c r="P336" s="227">
        <f t="shared" si="9"/>
        <v>0</v>
      </c>
    </row>
    <row r="337" spans="1:16" ht="15">
      <c r="A337" s="228">
        <v>301</v>
      </c>
      <c r="B337" s="225" t="s">
        <v>203</v>
      </c>
      <c r="C337" s="233">
        <v>590.1</v>
      </c>
      <c r="D337" s="233">
        <v>590.1</v>
      </c>
      <c r="E337" s="233">
        <v>590.1</v>
      </c>
      <c r="F337" s="233">
        <v>590.1</v>
      </c>
      <c r="G337" s="233"/>
      <c r="H337" s="233"/>
      <c r="I337" s="233"/>
      <c r="J337" s="233"/>
      <c r="K337" s="233"/>
      <c r="L337" s="233"/>
      <c r="M337" s="233"/>
      <c r="N337" s="233"/>
      <c r="O337" s="233"/>
      <c r="P337" s="227">
        <f t="shared" si="9"/>
        <v>0</v>
      </c>
    </row>
    <row r="338" spans="1:16" ht="15">
      <c r="A338" s="228">
        <v>302</v>
      </c>
      <c r="B338" s="225" t="s">
        <v>218</v>
      </c>
      <c r="C338" s="236">
        <v>2313885.2</v>
      </c>
      <c r="D338" s="236">
        <v>2313885.2</v>
      </c>
      <c r="E338" s="236">
        <v>2313885.2</v>
      </c>
      <c r="F338" s="236">
        <v>2313885.2</v>
      </c>
      <c r="G338" s="236"/>
      <c r="H338" s="236"/>
      <c r="I338" s="236"/>
      <c r="J338" s="236"/>
      <c r="K338" s="236"/>
      <c r="L338" s="236"/>
      <c r="M338" s="236"/>
      <c r="N338" s="236"/>
      <c r="O338" s="236"/>
      <c r="P338" s="227">
        <f t="shared" si="9"/>
        <v>0</v>
      </c>
    </row>
    <row r="339" spans="1:16" ht="22.5">
      <c r="A339" s="228"/>
      <c r="B339" s="229" t="s">
        <v>219</v>
      </c>
      <c r="C339" s="225"/>
      <c r="D339" s="225"/>
      <c r="E339" s="225"/>
      <c r="F339" s="225"/>
      <c r="G339" s="225"/>
      <c r="H339" s="225"/>
      <c r="I339" s="225"/>
      <c r="J339" s="225"/>
      <c r="K339" s="225"/>
      <c r="L339" s="225"/>
      <c r="M339" s="225"/>
      <c r="N339" s="225"/>
      <c r="O339" s="225"/>
      <c r="P339" s="227"/>
    </row>
    <row r="340" spans="1:16" ht="15">
      <c r="A340" s="228"/>
      <c r="B340" s="229" t="s">
        <v>220</v>
      </c>
      <c r="C340" s="225"/>
      <c r="D340" s="225"/>
      <c r="E340" s="225"/>
      <c r="F340" s="225"/>
      <c r="G340" s="225"/>
      <c r="H340" s="225"/>
      <c r="I340" s="225"/>
      <c r="J340" s="225"/>
      <c r="K340" s="225"/>
      <c r="L340" s="225"/>
      <c r="M340" s="225"/>
      <c r="N340" s="225"/>
      <c r="O340" s="225"/>
      <c r="P340" s="227"/>
    </row>
    <row r="341" spans="1:16" ht="15">
      <c r="A341" s="228">
        <v>303</v>
      </c>
      <c r="B341" s="225" t="s">
        <v>174</v>
      </c>
      <c r="C341" s="236">
        <v>2592.54</v>
      </c>
      <c r="D341" s="236">
        <v>2592.54</v>
      </c>
      <c r="E341" s="236">
        <v>2592.54</v>
      </c>
      <c r="F341" s="236">
        <v>2592.54</v>
      </c>
      <c r="G341" s="236"/>
      <c r="H341" s="236"/>
      <c r="I341" s="236"/>
      <c r="J341" s="236"/>
      <c r="K341" s="236"/>
      <c r="L341" s="236"/>
      <c r="M341" s="236"/>
      <c r="N341" s="236"/>
      <c r="O341" s="236"/>
      <c r="P341" s="227">
        <f>O341/C341</f>
        <v>0</v>
      </c>
    </row>
    <row r="342" spans="1:16" ht="15">
      <c r="A342" s="228">
        <v>304</v>
      </c>
      <c r="B342" s="225" t="s">
        <v>175</v>
      </c>
      <c r="C342" s="236">
        <v>1859.87</v>
      </c>
      <c r="D342" s="236">
        <v>1859.87</v>
      </c>
      <c r="E342" s="236">
        <v>1859.87</v>
      </c>
      <c r="F342" s="236">
        <v>1859.87</v>
      </c>
      <c r="G342" s="236"/>
      <c r="H342" s="236"/>
      <c r="I342" s="236"/>
      <c r="J342" s="236"/>
      <c r="K342" s="236"/>
      <c r="L342" s="236"/>
      <c r="M342" s="236"/>
      <c r="N342" s="236"/>
      <c r="O342" s="236"/>
      <c r="P342" s="227">
        <f>O342/C342</f>
        <v>0</v>
      </c>
    </row>
    <row r="343" spans="1:16" ht="15">
      <c r="A343" s="228">
        <v>305</v>
      </c>
      <c r="B343" s="225" t="s">
        <v>176</v>
      </c>
      <c r="C343" s="236">
        <v>1147.2</v>
      </c>
      <c r="D343" s="236">
        <v>1147.2</v>
      </c>
      <c r="E343" s="236">
        <v>1147.2</v>
      </c>
      <c r="F343" s="236">
        <v>1147.2</v>
      </c>
      <c r="G343" s="236"/>
      <c r="H343" s="236"/>
      <c r="I343" s="236"/>
      <c r="J343" s="236"/>
      <c r="K343" s="236"/>
      <c r="L343" s="236"/>
      <c r="M343" s="236"/>
      <c r="N343" s="236"/>
      <c r="O343" s="236"/>
      <c r="P343" s="227">
        <f>O343/C343</f>
        <v>0</v>
      </c>
    </row>
    <row r="344" spans="1:16" ht="15">
      <c r="A344" s="228">
        <v>306</v>
      </c>
      <c r="B344" s="225" t="s">
        <v>177</v>
      </c>
      <c r="C344" s="236">
        <v>2598.61</v>
      </c>
      <c r="D344" s="236">
        <v>2598.61</v>
      </c>
      <c r="E344" s="236">
        <v>2598.61</v>
      </c>
      <c r="F344" s="236">
        <v>2598.61</v>
      </c>
      <c r="G344" s="236"/>
      <c r="H344" s="236"/>
      <c r="I344" s="236"/>
      <c r="J344" s="236"/>
      <c r="K344" s="236"/>
      <c r="L344" s="236"/>
      <c r="M344" s="236"/>
      <c r="N344" s="236"/>
      <c r="O344" s="236"/>
      <c r="P344" s="227">
        <f>O344/C344</f>
        <v>0</v>
      </c>
    </row>
    <row r="345" spans="1:16" ht="15">
      <c r="A345" s="228"/>
      <c r="B345" s="229" t="s">
        <v>178</v>
      </c>
      <c r="C345" s="225"/>
      <c r="D345" s="225"/>
      <c r="E345" s="225"/>
      <c r="F345" s="225"/>
      <c r="G345" s="225"/>
      <c r="H345" s="225"/>
      <c r="I345" s="225"/>
      <c r="J345" s="225"/>
      <c r="K345" s="225"/>
      <c r="L345" s="225"/>
      <c r="M345" s="225"/>
      <c r="N345" s="225"/>
      <c r="O345" s="225"/>
      <c r="P345" s="227"/>
    </row>
    <row r="346" spans="1:16" ht="15">
      <c r="A346" s="228">
        <v>307</v>
      </c>
      <c r="B346" s="225" t="s">
        <v>179</v>
      </c>
      <c r="C346" s="236">
        <v>5347.23</v>
      </c>
      <c r="D346" s="236">
        <v>5347.23</v>
      </c>
      <c r="E346" s="236">
        <v>5347.23</v>
      </c>
      <c r="F346" s="236">
        <v>5347.23</v>
      </c>
      <c r="G346" s="236"/>
      <c r="H346" s="236"/>
      <c r="I346" s="236"/>
      <c r="J346" s="236"/>
      <c r="K346" s="236"/>
      <c r="L346" s="236"/>
      <c r="M346" s="236"/>
      <c r="N346" s="236"/>
      <c r="O346" s="236"/>
      <c r="P346" s="227">
        <f aca="true" t="shared" si="10" ref="P346:P370">O346/C346</f>
        <v>0</v>
      </c>
    </row>
    <row r="347" spans="1:16" ht="15">
      <c r="A347" s="228">
        <v>308</v>
      </c>
      <c r="B347" s="225" t="s">
        <v>180</v>
      </c>
      <c r="C347" s="236">
        <v>3319.33</v>
      </c>
      <c r="D347" s="236">
        <v>3319.33</v>
      </c>
      <c r="E347" s="236">
        <v>3319.33</v>
      </c>
      <c r="F347" s="236">
        <v>3319.33</v>
      </c>
      <c r="G347" s="236"/>
      <c r="H347" s="236"/>
      <c r="I347" s="236"/>
      <c r="J347" s="236"/>
      <c r="K347" s="236"/>
      <c r="L347" s="236"/>
      <c r="M347" s="236"/>
      <c r="N347" s="236"/>
      <c r="O347" s="236"/>
      <c r="P347" s="227">
        <f t="shared" si="10"/>
        <v>0</v>
      </c>
    </row>
    <row r="348" spans="1:16" ht="15">
      <c r="A348" s="228">
        <v>309</v>
      </c>
      <c r="B348" s="225" t="s">
        <v>181</v>
      </c>
      <c r="C348" s="236">
        <v>4396.71</v>
      </c>
      <c r="D348" s="236">
        <v>4396.71</v>
      </c>
      <c r="E348" s="236">
        <v>4396.71</v>
      </c>
      <c r="F348" s="236">
        <v>4396.71</v>
      </c>
      <c r="G348" s="236"/>
      <c r="H348" s="236"/>
      <c r="I348" s="236"/>
      <c r="J348" s="236"/>
      <c r="K348" s="236"/>
      <c r="L348" s="236"/>
      <c r="M348" s="236"/>
      <c r="N348" s="236"/>
      <c r="O348" s="236"/>
      <c r="P348" s="227">
        <f t="shared" si="10"/>
        <v>0</v>
      </c>
    </row>
    <row r="349" spans="1:16" ht="15">
      <c r="A349" s="228">
        <v>310</v>
      </c>
      <c r="B349" s="225" t="s">
        <v>182</v>
      </c>
      <c r="C349" s="236">
        <v>2432.27</v>
      </c>
      <c r="D349" s="236">
        <v>2432.27</v>
      </c>
      <c r="E349" s="236">
        <v>2432.27</v>
      </c>
      <c r="F349" s="236">
        <v>2432.27</v>
      </c>
      <c r="G349" s="236"/>
      <c r="H349" s="236"/>
      <c r="I349" s="236"/>
      <c r="J349" s="236"/>
      <c r="K349" s="236"/>
      <c r="L349" s="236"/>
      <c r="M349" s="236"/>
      <c r="N349" s="236"/>
      <c r="O349" s="236"/>
      <c r="P349" s="227">
        <f t="shared" si="10"/>
        <v>0</v>
      </c>
    </row>
    <row r="350" spans="1:16" ht="15">
      <c r="A350" s="228">
        <v>311</v>
      </c>
      <c r="B350" s="225" t="s">
        <v>183</v>
      </c>
      <c r="C350" s="236">
        <v>833.35</v>
      </c>
      <c r="D350" s="236">
        <v>833.35</v>
      </c>
      <c r="E350" s="236">
        <v>833.35</v>
      </c>
      <c r="F350" s="236">
        <v>833.35</v>
      </c>
      <c r="G350" s="236"/>
      <c r="H350" s="236"/>
      <c r="I350" s="236"/>
      <c r="J350" s="236"/>
      <c r="K350" s="236"/>
      <c r="L350" s="236"/>
      <c r="M350" s="236"/>
      <c r="N350" s="236"/>
      <c r="O350" s="236"/>
      <c r="P350" s="227">
        <f t="shared" si="10"/>
        <v>0</v>
      </c>
    </row>
    <row r="351" spans="1:16" ht="15">
      <c r="A351" s="228">
        <v>312</v>
      </c>
      <c r="B351" s="225" t="s">
        <v>184</v>
      </c>
      <c r="C351" s="236">
        <v>2429.45</v>
      </c>
      <c r="D351" s="236">
        <v>2429.45</v>
      </c>
      <c r="E351" s="236">
        <v>2429.45</v>
      </c>
      <c r="F351" s="236">
        <v>2429.45</v>
      </c>
      <c r="G351" s="236"/>
      <c r="H351" s="236"/>
      <c r="I351" s="236"/>
      <c r="J351" s="236"/>
      <c r="K351" s="236"/>
      <c r="L351" s="236"/>
      <c r="M351" s="236"/>
      <c r="N351" s="236"/>
      <c r="O351" s="236"/>
      <c r="P351" s="227">
        <f t="shared" si="10"/>
        <v>0</v>
      </c>
    </row>
    <row r="352" spans="1:16" ht="15">
      <c r="A352" s="228">
        <v>313</v>
      </c>
      <c r="B352" s="225" t="s">
        <v>185</v>
      </c>
      <c r="C352" s="236">
        <v>2251.73</v>
      </c>
      <c r="D352" s="236">
        <v>2251.73</v>
      </c>
      <c r="E352" s="236">
        <v>2251.73</v>
      </c>
      <c r="F352" s="236">
        <v>2251.73</v>
      </c>
      <c r="G352" s="236"/>
      <c r="H352" s="236"/>
      <c r="I352" s="236"/>
      <c r="J352" s="236"/>
      <c r="K352" s="236"/>
      <c r="L352" s="236"/>
      <c r="M352" s="236"/>
      <c r="N352" s="236"/>
      <c r="O352" s="236"/>
      <c r="P352" s="227">
        <f t="shared" si="10"/>
        <v>0</v>
      </c>
    </row>
    <row r="353" spans="1:16" ht="15">
      <c r="A353" s="228">
        <v>314</v>
      </c>
      <c r="B353" s="225" t="s">
        <v>186</v>
      </c>
      <c r="C353" s="236">
        <v>915.64</v>
      </c>
      <c r="D353" s="236">
        <v>915.64</v>
      </c>
      <c r="E353" s="236">
        <v>915.64</v>
      </c>
      <c r="F353" s="236">
        <v>915.64</v>
      </c>
      <c r="G353" s="236"/>
      <c r="H353" s="236"/>
      <c r="I353" s="236"/>
      <c r="J353" s="236"/>
      <c r="K353" s="236"/>
      <c r="L353" s="236"/>
      <c r="M353" s="236"/>
      <c r="N353" s="236"/>
      <c r="O353" s="236"/>
      <c r="P353" s="227">
        <f t="shared" si="10"/>
        <v>0</v>
      </c>
    </row>
    <row r="354" spans="1:16" ht="15">
      <c r="A354" s="228">
        <v>315</v>
      </c>
      <c r="B354" s="225" t="s">
        <v>187</v>
      </c>
      <c r="C354" s="236">
        <v>717.9</v>
      </c>
      <c r="D354" s="236">
        <v>717.9</v>
      </c>
      <c r="E354" s="236">
        <v>717.9</v>
      </c>
      <c r="F354" s="236">
        <v>717.9</v>
      </c>
      <c r="G354" s="236"/>
      <c r="H354" s="236"/>
      <c r="I354" s="236"/>
      <c r="J354" s="236"/>
      <c r="K354" s="236"/>
      <c r="L354" s="236"/>
      <c r="M354" s="236"/>
      <c r="N354" s="236"/>
      <c r="O354" s="236"/>
      <c r="P354" s="227">
        <f t="shared" si="10"/>
        <v>0</v>
      </c>
    </row>
    <row r="355" spans="1:16" ht="15">
      <c r="A355" s="228">
        <v>316</v>
      </c>
      <c r="B355" s="225" t="s">
        <v>188</v>
      </c>
      <c r="C355" s="236">
        <v>430.51</v>
      </c>
      <c r="D355" s="236">
        <v>430.51</v>
      </c>
      <c r="E355" s="236">
        <v>430.51</v>
      </c>
      <c r="F355" s="236">
        <v>430.51</v>
      </c>
      <c r="G355" s="236"/>
      <c r="H355" s="236"/>
      <c r="I355" s="236"/>
      <c r="J355" s="236"/>
      <c r="K355" s="236"/>
      <c r="L355" s="236"/>
      <c r="M355" s="236"/>
      <c r="N355" s="236"/>
      <c r="O355" s="236"/>
      <c r="P355" s="227">
        <f t="shared" si="10"/>
        <v>0</v>
      </c>
    </row>
    <row r="356" spans="1:16" ht="15">
      <c r="A356" s="228">
        <v>317</v>
      </c>
      <c r="B356" s="225" t="s">
        <v>189</v>
      </c>
      <c r="C356" s="236">
        <v>389.79</v>
      </c>
      <c r="D356" s="236">
        <v>389.79</v>
      </c>
      <c r="E356" s="236">
        <v>389.79</v>
      </c>
      <c r="F356" s="236">
        <v>389.79</v>
      </c>
      <c r="G356" s="236"/>
      <c r="H356" s="236"/>
      <c r="I356" s="236"/>
      <c r="J356" s="236"/>
      <c r="K356" s="236"/>
      <c r="L356" s="236"/>
      <c r="M356" s="236"/>
      <c r="N356" s="236"/>
      <c r="O356" s="236"/>
      <c r="P356" s="227">
        <f t="shared" si="10"/>
        <v>0</v>
      </c>
    </row>
    <row r="357" spans="1:16" ht="15">
      <c r="A357" s="228">
        <v>318</v>
      </c>
      <c r="B357" s="225" t="s">
        <v>190</v>
      </c>
      <c r="C357" s="236">
        <v>3632.29</v>
      </c>
      <c r="D357" s="236">
        <v>3632.29</v>
      </c>
      <c r="E357" s="236">
        <v>3632.29</v>
      </c>
      <c r="F357" s="236">
        <v>3632.29</v>
      </c>
      <c r="G357" s="236"/>
      <c r="H357" s="236"/>
      <c r="I357" s="236"/>
      <c r="J357" s="236"/>
      <c r="K357" s="236"/>
      <c r="L357" s="236"/>
      <c r="M357" s="236"/>
      <c r="N357" s="236"/>
      <c r="O357" s="236"/>
      <c r="P357" s="227">
        <f t="shared" si="10"/>
        <v>0</v>
      </c>
    </row>
    <row r="358" spans="1:16" ht="15">
      <c r="A358" s="228">
        <v>319</v>
      </c>
      <c r="B358" s="225" t="s">
        <v>191</v>
      </c>
      <c r="C358" s="236">
        <v>2984.71</v>
      </c>
      <c r="D358" s="236">
        <v>2984.71</v>
      </c>
      <c r="E358" s="236">
        <v>2984.71</v>
      </c>
      <c r="F358" s="236">
        <v>2984.71</v>
      </c>
      <c r="G358" s="236"/>
      <c r="H358" s="236"/>
      <c r="I358" s="236"/>
      <c r="J358" s="236"/>
      <c r="K358" s="236"/>
      <c r="L358" s="236"/>
      <c r="M358" s="236"/>
      <c r="N358" s="236"/>
      <c r="O358" s="236"/>
      <c r="P358" s="227">
        <f t="shared" si="10"/>
        <v>0</v>
      </c>
    </row>
    <row r="359" spans="1:16" ht="15">
      <c r="A359" s="228">
        <v>320</v>
      </c>
      <c r="B359" s="225" t="s">
        <v>192</v>
      </c>
      <c r="C359" s="236">
        <v>2174.8</v>
      </c>
      <c r="D359" s="236">
        <v>2174.8</v>
      </c>
      <c r="E359" s="236">
        <v>2174.8</v>
      </c>
      <c r="F359" s="236">
        <v>2174.8</v>
      </c>
      <c r="G359" s="236"/>
      <c r="H359" s="236"/>
      <c r="I359" s="236"/>
      <c r="J359" s="236"/>
      <c r="K359" s="236"/>
      <c r="L359" s="236"/>
      <c r="M359" s="236"/>
      <c r="N359" s="236"/>
      <c r="O359" s="236"/>
      <c r="P359" s="227">
        <f t="shared" si="10"/>
        <v>0</v>
      </c>
    </row>
    <row r="360" spans="1:16" ht="15">
      <c r="A360" s="228">
        <v>321</v>
      </c>
      <c r="B360" s="225" t="s">
        <v>193</v>
      </c>
      <c r="C360" s="236">
        <v>1372.11</v>
      </c>
      <c r="D360" s="236">
        <v>1372.11</v>
      </c>
      <c r="E360" s="236">
        <v>1372.11</v>
      </c>
      <c r="F360" s="236">
        <v>1372.11</v>
      </c>
      <c r="G360" s="236"/>
      <c r="H360" s="236"/>
      <c r="I360" s="236"/>
      <c r="J360" s="236"/>
      <c r="K360" s="236"/>
      <c r="L360" s="236"/>
      <c r="M360" s="236"/>
      <c r="N360" s="236"/>
      <c r="O360" s="236"/>
      <c r="P360" s="227">
        <f t="shared" si="10"/>
        <v>0</v>
      </c>
    </row>
    <row r="361" spans="1:16" ht="15">
      <c r="A361" s="228">
        <v>322</v>
      </c>
      <c r="B361" s="225" t="s">
        <v>194</v>
      </c>
      <c r="C361" s="236">
        <v>1274.37</v>
      </c>
      <c r="D361" s="236">
        <v>1274.37</v>
      </c>
      <c r="E361" s="236">
        <v>1274.37</v>
      </c>
      <c r="F361" s="236">
        <v>1274.37</v>
      </c>
      <c r="G361" s="236"/>
      <c r="H361" s="236"/>
      <c r="I361" s="236"/>
      <c r="J361" s="236"/>
      <c r="K361" s="236"/>
      <c r="L361" s="236"/>
      <c r="M361" s="236"/>
      <c r="N361" s="236"/>
      <c r="O361" s="236"/>
      <c r="P361" s="227">
        <f t="shared" si="10"/>
        <v>0</v>
      </c>
    </row>
    <row r="362" spans="1:16" ht="15">
      <c r="A362" s="228">
        <v>323</v>
      </c>
      <c r="B362" s="225" t="s">
        <v>195</v>
      </c>
      <c r="C362" s="236">
        <v>1240.44</v>
      </c>
      <c r="D362" s="236">
        <v>1240.44</v>
      </c>
      <c r="E362" s="236">
        <v>1240.44</v>
      </c>
      <c r="F362" s="236">
        <v>1240.44</v>
      </c>
      <c r="G362" s="236"/>
      <c r="H362" s="236"/>
      <c r="I362" s="236"/>
      <c r="J362" s="236"/>
      <c r="K362" s="236"/>
      <c r="L362" s="236"/>
      <c r="M362" s="236"/>
      <c r="N362" s="236"/>
      <c r="O362" s="236"/>
      <c r="P362" s="227">
        <f t="shared" si="10"/>
        <v>0</v>
      </c>
    </row>
    <row r="363" spans="1:16" ht="15">
      <c r="A363" s="228">
        <v>324</v>
      </c>
      <c r="B363" s="225" t="s">
        <v>196</v>
      </c>
      <c r="C363" s="236">
        <v>2311.03</v>
      </c>
      <c r="D363" s="236">
        <v>2311.03</v>
      </c>
      <c r="E363" s="236">
        <v>2311.03</v>
      </c>
      <c r="F363" s="236">
        <v>2311.03</v>
      </c>
      <c r="G363" s="236"/>
      <c r="H363" s="236"/>
      <c r="I363" s="236"/>
      <c r="J363" s="236"/>
      <c r="K363" s="236"/>
      <c r="L363" s="236"/>
      <c r="M363" s="236"/>
      <c r="N363" s="236"/>
      <c r="O363" s="236"/>
      <c r="P363" s="227">
        <f t="shared" si="10"/>
        <v>0</v>
      </c>
    </row>
    <row r="364" spans="1:16" ht="15">
      <c r="A364" s="228">
        <v>325</v>
      </c>
      <c r="B364" s="225" t="s">
        <v>197</v>
      </c>
      <c r="C364" s="236">
        <v>2632</v>
      </c>
      <c r="D364" s="236">
        <v>2632</v>
      </c>
      <c r="E364" s="236">
        <v>2632</v>
      </c>
      <c r="F364" s="236">
        <v>2632</v>
      </c>
      <c r="G364" s="236"/>
      <c r="H364" s="236"/>
      <c r="I364" s="236"/>
      <c r="J364" s="236"/>
      <c r="K364" s="236"/>
      <c r="L364" s="236"/>
      <c r="M364" s="236"/>
      <c r="N364" s="236"/>
      <c r="O364" s="236"/>
      <c r="P364" s="227">
        <f t="shared" si="10"/>
        <v>0</v>
      </c>
    </row>
    <row r="365" spans="1:16" ht="22.5">
      <c r="A365" s="228"/>
      <c r="B365" s="229" t="s">
        <v>198</v>
      </c>
      <c r="C365" s="236">
        <v>5347.23</v>
      </c>
      <c r="D365" s="236">
        <v>5347.23</v>
      </c>
      <c r="E365" s="236">
        <v>5347.23</v>
      </c>
      <c r="F365" s="236">
        <v>5347.23</v>
      </c>
      <c r="G365" s="236"/>
      <c r="H365" s="236"/>
      <c r="I365" s="236"/>
      <c r="J365" s="236"/>
      <c r="K365" s="236"/>
      <c r="L365" s="236"/>
      <c r="M365" s="236"/>
      <c r="N365" s="236"/>
      <c r="O365" s="236"/>
      <c r="P365" s="227">
        <f t="shared" si="10"/>
        <v>0</v>
      </c>
    </row>
    <row r="366" spans="1:16" ht="15">
      <c r="A366" s="228">
        <v>326</v>
      </c>
      <c r="B366" s="225" t="s">
        <v>199</v>
      </c>
      <c r="C366" s="236">
        <v>3319.33</v>
      </c>
      <c r="D366" s="236">
        <v>3319.33</v>
      </c>
      <c r="E366" s="236">
        <v>3319.33</v>
      </c>
      <c r="F366" s="236">
        <v>3319.33</v>
      </c>
      <c r="G366" s="236"/>
      <c r="H366" s="236"/>
      <c r="I366" s="236"/>
      <c r="J366" s="236"/>
      <c r="K366" s="236"/>
      <c r="L366" s="236"/>
      <c r="M366" s="236"/>
      <c r="N366" s="236"/>
      <c r="O366" s="236"/>
      <c r="P366" s="227">
        <f t="shared" si="10"/>
        <v>0</v>
      </c>
    </row>
    <row r="367" spans="1:16" ht="15">
      <c r="A367" s="228">
        <v>327</v>
      </c>
      <c r="B367" s="225" t="s">
        <v>200</v>
      </c>
      <c r="C367" s="236">
        <v>4396.71</v>
      </c>
      <c r="D367" s="236">
        <v>4396.71</v>
      </c>
      <c r="E367" s="236">
        <v>4396.71</v>
      </c>
      <c r="F367" s="236">
        <v>4396.71</v>
      </c>
      <c r="G367" s="236"/>
      <c r="H367" s="236"/>
      <c r="I367" s="236"/>
      <c r="J367" s="236"/>
      <c r="K367" s="236"/>
      <c r="L367" s="236"/>
      <c r="M367" s="236"/>
      <c r="N367" s="236"/>
      <c r="O367" s="236"/>
      <c r="P367" s="227">
        <f t="shared" si="10"/>
        <v>0</v>
      </c>
    </row>
    <row r="368" spans="1:16" ht="15">
      <c r="A368" s="228">
        <v>328</v>
      </c>
      <c r="B368" s="225" t="s">
        <v>201</v>
      </c>
      <c r="C368" s="236">
        <v>2432.27</v>
      </c>
      <c r="D368" s="236">
        <v>2432.27</v>
      </c>
      <c r="E368" s="236">
        <v>2432.27</v>
      </c>
      <c r="F368" s="236">
        <v>2432.27</v>
      </c>
      <c r="G368" s="236"/>
      <c r="H368" s="236"/>
      <c r="I368" s="236"/>
      <c r="J368" s="236"/>
      <c r="K368" s="236"/>
      <c r="L368" s="236"/>
      <c r="M368" s="236"/>
      <c r="N368" s="236"/>
      <c r="O368" s="236"/>
      <c r="P368" s="227">
        <f t="shared" si="10"/>
        <v>0</v>
      </c>
    </row>
    <row r="369" spans="1:16" ht="15">
      <c r="A369" s="228">
        <v>329</v>
      </c>
      <c r="B369" s="225" t="s">
        <v>202</v>
      </c>
      <c r="C369" s="236">
        <v>833.35</v>
      </c>
      <c r="D369" s="236">
        <v>833.35</v>
      </c>
      <c r="E369" s="236">
        <v>833.35</v>
      </c>
      <c r="F369" s="236">
        <v>833.35</v>
      </c>
      <c r="G369" s="236"/>
      <c r="H369" s="236"/>
      <c r="I369" s="236"/>
      <c r="J369" s="236"/>
      <c r="K369" s="236"/>
      <c r="L369" s="236"/>
      <c r="M369" s="236"/>
      <c r="N369" s="236"/>
      <c r="O369" s="236"/>
      <c r="P369" s="227">
        <f t="shared" si="10"/>
        <v>0</v>
      </c>
    </row>
    <row r="370" spans="1:16" ht="15">
      <c r="A370" s="228">
        <v>330</v>
      </c>
      <c r="B370" s="225" t="s">
        <v>203</v>
      </c>
      <c r="C370" s="236">
        <v>2429.45</v>
      </c>
      <c r="D370" s="236">
        <v>2429.45</v>
      </c>
      <c r="E370" s="236">
        <v>2429.45</v>
      </c>
      <c r="F370" s="236">
        <v>2429.45</v>
      </c>
      <c r="G370" s="236"/>
      <c r="H370" s="236"/>
      <c r="I370" s="236"/>
      <c r="J370" s="236"/>
      <c r="K370" s="236"/>
      <c r="L370" s="236"/>
      <c r="M370" s="236"/>
      <c r="N370" s="236"/>
      <c r="O370" s="236"/>
      <c r="P370" s="227">
        <f t="shared" si="10"/>
        <v>0</v>
      </c>
    </row>
    <row r="371" spans="1:16" ht="33.75">
      <c r="A371" s="228"/>
      <c r="B371" s="229" t="s">
        <v>221</v>
      </c>
      <c r="C371" s="225"/>
      <c r="D371" s="225"/>
      <c r="E371" s="225"/>
      <c r="F371" s="225"/>
      <c r="G371" s="225"/>
      <c r="H371" s="225"/>
      <c r="I371" s="225"/>
      <c r="J371" s="225"/>
      <c r="K371" s="225"/>
      <c r="L371" s="225"/>
      <c r="M371" s="225"/>
      <c r="N371" s="225"/>
      <c r="O371" s="225"/>
      <c r="P371" s="227"/>
    </row>
    <row r="372" spans="1:16" ht="15">
      <c r="A372" s="228">
        <v>331</v>
      </c>
      <c r="B372" s="225" t="s">
        <v>222</v>
      </c>
      <c r="C372" s="226">
        <v>3532</v>
      </c>
      <c r="D372" s="226">
        <v>3532</v>
      </c>
      <c r="E372" s="226">
        <v>3532</v>
      </c>
      <c r="F372" s="226">
        <v>3532</v>
      </c>
      <c r="G372" s="226"/>
      <c r="H372" s="226"/>
      <c r="I372" s="226"/>
      <c r="J372" s="226"/>
      <c r="K372" s="226"/>
      <c r="L372" s="226"/>
      <c r="M372" s="226"/>
      <c r="N372" s="226"/>
      <c r="O372" s="226"/>
      <c r="P372" s="227">
        <f aca="true" t="shared" si="11" ref="P372:P388">O372/C372</f>
        <v>0</v>
      </c>
    </row>
    <row r="373" spans="1:16" ht="15">
      <c r="A373" s="228">
        <v>332</v>
      </c>
      <c r="B373" s="225" t="s">
        <v>223</v>
      </c>
      <c r="C373" s="226">
        <v>2536</v>
      </c>
      <c r="D373" s="226">
        <v>2536</v>
      </c>
      <c r="E373" s="226">
        <v>2536</v>
      </c>
      <c r="F373" s="226">
        <v>2536</v>
      </c>
      <c r="G373" s="226"/>
      <c r="H373" s="226"/>
      <c r="I373" s="226"/>
      <c r="J373" s="226"/>
      <c r="K373" s="226"/>
      <c r="L373" s="226"/>
      <c r="M373" s="226"/>
      <c r="N373" s="226"/>
      <c r="O373" s="226"/>
      <c r="P373" s="227">
        <f t="shared" si="11"/>
        <v>0</v>
      </c>
    </row>
    <row r="374" spans="1:16" ht="15">
      <c r="A374" s="228">
        <v>333</v>
      </c>
      <c r="B374" s="225" t="s">
        <v>224</v>
      </c>
      <c r="C374" s="226">
        <v>4743</v>
      </c>
      <c r="D374" s="226">
        <v>4743</v>
      </c>
      <c r="E374" s="226">
        <v>4743</v>
      </c>
      <c r="F374" s="226">
        <v>4743</v>
      </c>
      <c r="G374" s="226"/>
      <c r="H374" s="226"/>
      <c r="I374" s="226"/>
      <c r="J374" s="226"/>
      <c r="K374" s="226"/>
      <c r="L374" s="226"/>
      <c r="M374" s="226"/>
      <c r="N374" s="226"/>
      <c r="O374" s="226"/>
      <c r="P374" s="227">
        <f t="shared" si="11"/>
        <v>0</v>
      </c>
    </row>
    <row r="375" spans="1:16" ht="15">
      <c r="A375" s="228">
        <v>334</v>
      </c>
      <c r="B375" s="225" t="s">
        <v>225</v>
      </c>
      <c r="C375" s="226">
        <v>1564</v>
      </c>
      <c r="D375" s="226">
        <v>1564</v>
      </c>
      <c r="E375" s="226">
        <v>1564</v>
      </c>
      <c r="F375" s="226">
        <v>1564</v>
      </c>
      <c r="G375" s="226"/>
      <c r="H375" s="226"/>
      <c r="I375" s="226"/>
      <c r="J375" s="226"/>
      <c r="K375" s="226"/>
      <c r="L375" s="226"/>
      <c r="M375" s="226"/>
      <c r="N375" s="226"/>
      <c r="O375" s="226"/>
      <c r="P375" s="227">
        <f t="shared" si="11"/>
        <v>0</v>
      </c>
    </row>
    <row r="376" spans="1:16" ht="15">
      <c r="A376" s="228">
        <v>335</v>
      </c>
      <c r="B376" s="225" t="s">
        <v>226</v>
      </c>
      <c r="C376" s="226">
        <v>5691</v>
      </c>
      <c r="D376" s="226">
        <v>5691</v>
      </c>
      <c r="E376" s="226">
        <v>5691</v>
      </c>
      <c r="F376" s="226">
        <v>5691</v>
      </c>
      <c r="G376" s="226"/>
      <c r="H376" s="226"/>
      <c r="I376" s="226"/>
      <c r="J376" s="226"/>
      <c r="K376" s="226"/>
      <c r="L376" s="226"/>
      <c r="M376" s="226"/>
      <c r="N376" s="226"/>
      <c r="O376" s="226"/>
      <c r="P376" s="227">
        <f t="shared" si="11"/>
        <v>0</v>
      </c>
    </row>
    <row r="377" spans="1:16" ht="15">
      <c r="A377" s="228">
        <v>336</v>
      </c>
      <c r="B377" s="225" t="s">
        <v>215</v>
      </c>
      <c r="C377" s="226">
        <v>4506</v>
      </c>
      <c r="D377" s="226">
        <v>4506</v>
      </c>
      <c r="E377" s="226">
        <v>4506</v>
      </c>
      <c r="F377" s="226">
        <v>4506</v>
      </c>
      <c r="G377" s="226"/>
      <c r="H377" s="226"/>
      <c r="I377" s="226"/>
      <c r="J377" s="226"/>
      <c r="K377" s="226"/>
      <c r="L377" s="226"/>
      <c r="M377" s="226"/>
      <c r="N377" s="226"/>
      <c r="O377" s="226"/>
      <c r="P377" s="227">
        <f t="shared" si="11"/>
        <v>0</v>
      </c>
    </row>
    <row r="378" spans="1:16" ht="15">
      <c r="A378" s="228">
        <v>337</v>
      </c>
      <c r="B378" s="225" t="s">
        <v>191</v>
      </c>
      <c r="C378" s="226">
        <v>3990</v>
      </c>
      <c r="D378" s="226">
        <v>3990</v>
      </c>
      <c r="E378" s="226">
        <v>3990</v>
      </c>
      <c r="F378" s="226">
        <v>3990</v>
      </c>
      <c r="G378" s="226"/>
      <c r="H378" s="226"/>
      <c r="I378" s="226"/>
      <c r="J378" s="226"/>
      <c r="K378" s="226"/>
      <c r="L378" s="226"/>
      <c r="M378" s="226"/>
      <c r="N378" s="226"/>
      <c r="O378" s="226"/>
      <c r="P378" s="227">
        <f t="shared" si="11"/>
        <v>0</v>
      </c>
    </row>
    <row r="379" spans="1:16" ht="15">
      <c r="A379" s="228">
        <v>338</v>
      </c>
      <c r="B379" s="225" t="s">
        <v>227</v>
      </c>
      <c r="C379" s="226">
        <v>3900</v>
      </c>
      <c r="D379" s="226">
        <v>3900</v>
      </c>
      <c r="E379" s="226">
        <v>3900</v>
      </c>
      <c r="F379" s="226">
        <v>3900</v>
      </c>
      <c r="G379" s="226"/>
      <c r="H379" s="226"/>
      <c r="I379" s="226"/>
      <c r="J379" s="226"/>
      <c r="K379" s="226"/>
      <c r="L379" s="226"/>
      <c r="M379" s="226"/>
      <c r="N379" s="226"/>
      <c r="O379" s="226"/>
      <c r="P379" s="227">
        <f t="shared" si="11"/>
        <v>0</v>
      </c>
    </row>
    <row r="380" spans="1:16" ht="15">
      <c r="A380" s="228">
        <v>339</v>
      </c>
      <c r="B380" s="225" t="s">
        <v>228</v>
      </c>
      <c r="C380" s="226">
        <v>5809</v>
      </c>
      <c r="D380" s="226">
        <v>5809</v>
      </c>
      <c r="E380" s="226">
        <v>5809</v>
      </c>
      <c r="F380" s="226">
        <v>5809</v>
      </c>
      <c r="G380" s="226"/>
      <c r="H380" s="226"/>
      <c r="I380" s="226"/>
      <c r="J380" s="226"/>
      <c r="K380" s="226"/>
      <c r="L380" s="226"/>
      <c r="M380" s="226"/>
      <c r="N380" s="226"/>
      <c r="O380" s="226"/>
      <c r="P380" s="227">
        <f t="shared" si="11"/>
        <v>0</v>
      </c>
    </row>
    <row r="381" spans="1:16" ht="15">
      <c r="A381" s="228">
        <v>340</v>
      </c>
      <c r="B381" s="225" t="s">
        <v>182</v>
      </c>
      <c r="C381" s="226">
        <v>3320</v>
      </c>
      <c r="D381" s="226">
        <v>3320</v>
      </c>
      <c r="E381" s="226">
        <v>3320</v>
      </c>
      <c r="F381" s="226">
        <v>3320</v>
      </c>
      <c r="G381" s="226"/>
      <c r="H381" s="226"/>
      <c r="I381" s="226"/>
      <c r="J381" s="226"/>
      <c r="K381" s="226"/>
      <c r="L381" s="226"/>
      <c r="M381" s="226"/>
      <c r="N381" s="226"/>
      <c r="O381" s="226"/>
      <c r="P381" s="227">
        <f t="shared" si="11"/>
        <v>0</v>
      </c>
    </row>
    <row r="382" spans="1:16" ht="15">
      <c r="A382" s="228">
        <v>341</v>
      </c>
      <c r="B382" s="225" t="s">
        <v>229</v>
      </c>
      <c r="C382" s="226">
        <v>3260</v>
      </c>
      <c r="D382" s="226">
        <v>3260</v>
      </c>
      <c r="E382" s="226">
        <v>3260</v>
      </c>
      <c r="F382" s="226">
        <v>3260</v>
      </c>
      <c r="G382" s="226"/>
      <c r="H382" s="226"/>
      <c r="I382" s="226"/>
      <c r="J382" s="226"/>
      <c r="K382" s="226"/>
      <c r="L382" s="226"/>
      <c r="M382" s="226"/>
      <c r="N382" s="226"/>
      <c r="O382" s="226"/>
      <c r="P382" s="227">
        <f t="shared" si="11"/>
        <v>0</v>
      </c>
    </row>
    <row r="383" spans="1:16" ht="15">
      <c r="A383" s="228">
        <v>342</v>
      </c>
      <c r="B383" s="225" t="s">
        <v>230</v>
      </c>
      <c r="C383" s="226">
        <v>3083</v>
      </c>
      <c r="D383" s="226">
        <v>3083</v>
      </c>
      <c r="E383" s="226">
        <v>3083</v>
      </c>
      <c r="F383" s="226">
        <v>3083</v>
      </c>
      <c r="G383" s="226"/>
      <c r="H383" s="226"/>
      <c r="I383" s="226"/>
      <c r="J383" s="226"/>
      <c r="K383" s="226"/>
      <c r="L383" s="226"/>
      <c r="M383" s="226"/>
      <c r="N383" s="226"/>
      <c r="O383" s="226"/>
      <c r="P383" s="227">
        <f t="shared" si="11"/>
        <v>0</v>
      </c>
    </row>
    <row r="384" spans="1:16" ht="15">
      <c r="A384" s="228">
        <v>343</v>
      </c>
      <c r="B384" s="225" t="s">
        <v>231</v>
      </c>
      <c r="C384" s="226">
        <v>1186</v>
      </c>
      <c r="D384" s="226">
        <v>1186</v>
      </c>
      <c r="E384" s="226">
        <v>1186</v>
      </c>
      <c r="F384" s="226">
        <v>1186</v>
      </c>
      <c r="G384" s="226"/>
      <c r="H384" s="226"/>
      <c r="I384" s="226"/>
      <c r="J384" s="226"/>
      <c r="K384" s="226"/>
      <c r="L384" s="226"/>
      <c r="M384" s="226"/>
      <c r="N384" s="226"/>
      <c r="O384" s="226"/>
      <c r="P384" s="227">
        <f t="shared" si="11"/>
        <v>0</v>
      </c>
    </row>
    <row r="385" spans="1:16" ht="15">
      <c r="A385" s="228">
        <v>344</v>
      </c>
      <c r="B385" s="225" t="s">
        <v>196</v>
      </c>
      <c r="C385" s="226">
        <v>3083</v>
      </c>
      <c r="D385" s="226">
        <v>3083</v>
      </c>
      <c r="E385" s="226">
        <v>3083</v>
      </c>
      <c r="F385" s="226">
        <v>3083</v>
      </c>
      <c r="G385" s="226"/>
      <c r="H385" s="226"/>
      <c r="I385" s="226"/>
      <c r="J385" s="226"/>
      <c r="K385" s="226"/>
      <c r="L385" s="226"/>
      <c r="M385" s="226"/>
      <c r="N385" s="226"/>
      <c r="O385" s="226"/>
      <c r="P385" s="227">
        <f t="shared" si="11"/>
        <v>0</v>
      </c>
    </row>
    <row r="386" spans="1:16" ht="15">
      <c r="A386" s="228">
        <v>345</v>
      </c>
      <c r="B386" s="225" t="s">
        <v>232</v>
      </c>
      <c r="C386" s="226">
        <v>1245</v>
      </c>
      <c r="D386" s="226">
        <v>1245</v>
      </c>
      <c r="E386" s="226">
        <v>1245</v>
      </c>
      <c r="F386" s="226">
        <v>1245</v>
      </c>
      <c r="G386" s="226"/>
      <c r="H386" s="226"/>
      <c r="I386" s="226"/>
      <c r="J386" s="226"/>
      <c r="K386" s="226"/>
      <c r="L386" s="226"/>
      <c r="M386" s="226"/>
      <c r="N386" s="226"/>
      <c r="O386" s="226"/>
      <c r="P386" s="227">
        <f t="shared" si="11"/>
        <v>0</v>
      </c>
    </row>
    <row r="387" spans="1:16" ht="15">
      <c r="A387" s="228">
        <v>346</v>
      </c>
      <c r="B387" s="225" t="s">
        <v>233</v>
      </c>
      <c r="C387" s="226">
        <v>1778</v>
      </c>
      <c r="D387" s="226">
        <v>1778</v>
      </c>
      <c r="E387" s="226">
        <v>1778</v>
      </c>
      <c r="F387" s="226">
        <v>1778</v>
      </c>
      <c r="G387" s="226"/>
      <c r="H387" s="226"/>
      <c r="I387" s="226"/>
      <c r="J387" s="226"/>
      <c r="K387" s="226"/>
      <c r="L387" s="226"/>
      <c r="M387" s="226"/>
      <c r="N387" s="226"/>
      <c r="O387" s="226"/>
      <c r="P387" s="227">
        <f t="shared" si="11"/>
        <v>0</v>
      </c>
    </row>
    <row r="388" spans="1:16" ht="15">
      <c r="A388" s="228">
        <v>347</v>
      </c>
      <c r="B388" s="225" t="s">
        <v>234</v>
      </c>
      <c r="C388" s="226">
        <v>6995</v>
      </c>
      <c r="D388" s="226">
        <v>6995</v>
      </c>
      <c r="E388" s="226">
        <v>6995</v>
      </c>
      <c r="F388" s="226">
        <v>6995</v>
      </c>
      <c r="G388" s="226"/>
      <c r="H388" s="226"/>
      <c r="I388" s="226"/>
      <c r="J388" s="226"/>
      <c r="K388" s="226"/>
      <c r="L388" s="226"/>
      <c r="M388" s="226"/>
      <c r="N388" s="226"/>
      <c r="O388" s="226"/>
      <c r="P388" s="227">
        <f t="shared" si="11"/>
        <v>0</v>
      </c>
    </row>
    <row r="389" spans="1:16" ht="15">
      <c r="A389" s="228"/>
      <c r="B389" s="229" t="s">
        <v>235</v>
      </c>
      <c r="C389" s="225"/>
      <c r="D389" s="225"/>
      <c r="E389" s="225"/>
      <c r="F389" s="225"/>
      <c r="G389" s="225"/>
      <c r="H389" s="225"/>
      <c r="I389" s="225"/>
      <c r="J389" s="225"/>
      <c r="K389" s="225"/>
      <c r="L389" s="225"/>
      <c r="M389" s="225"/>
      <c r="N389" s="225"/>
      <c r="O389" s="225"/>
      <c r="P389" s="227"/>
    </row>
    <row r="390" spans="1:16" ht="15">
      <c r="A390" s="228">
        <v>348</v>
      </c>
      <c r="B390" s="225" t="s">
        <v>236</v>
      </c>
      <c r="C390" s="226">
        <v>304.89</v>
      </c>
      <c r="D390" s="226">
        <v>304.89</v>
      </c>
      <c r="E390" s="226">
        <v>304.89</v>
      </c>
      <c r="F390" s="226">
        <v>304.89</v>
      </c>
      <c r="G390" s="226"/>
      <c r="H390" s="226"/>
      <c r="I390" s="226"/>
      <c r="J390" s="226"/>
      <c r="K390" s="226"/>
      <c r="L390" s="226"/>
      <c r="M390" s="226"/>
      <c r="N390" s="226"/>
      <c r="O390" s="226"/>
      <c r="P390" s="227">
        <f>O390/C390</f>
        <v>0</v>
      </c>
    </row>
    <row r="391" spans="1:16" ht="15">
      <c r="A391" s="228">
        <v>349</v>
      </c>
      <c r="B391" s="225" t="s">
        <v>237</v>
      </c>
      <c r="C391" s="226">
        <v>344.97</v>
      </c>
      <c r="D391" s="226">
        <v>344.97</v>
      </c>
      <c r="E391" s="226">
        <v>344.97</v>
      </c>
      <c r="F391" s="226">
        <v>344.97</v>
      </c>
      <c r="G391" s="226"/>
      <c r="H391" s="226"/>
      <c r="I391" s="226"/>
      <c r="J391" s="226"/>
      <c r="K391" s="226"/>
      <c r="L391" s="226"/>
      <c r="M391" s="226"/>
      <c r="N391" s="226"/>
      <c r="O391" s="226"/>
      <c r="P391" s="227">
        <f>O391/C391</f>
        <v>0</v>
      </c>
    </row>
    <row r="392" spans="1:16" ht="15">
      <c r="A392" s="228">
        <v>350</v>
      </c>
      <c r="B392" s="225" t="s">
        <v>238</v>
      </c>
      <c r="C392" s="226">
        <v>391.75</v>
      </c>
      <c r="D392" s="226">
        <v>391.75</v>
      </c>
      <c r="E392" s="226">
        <v>391.75</v>
      </c>
      <c r="F392" s="226">
        <v>391.75</v>
      </c>
      <c r="G392" s="226"/>
      <c r="H392" s="226"/>
      <c r="I392" s="226"/>
      <c r="J392" s="226"/>
      <c r="K392" s="226"/>
      <c r="L392" s="226"/>
      <c r="M392" s="226"/>
      <c r="N392" s="226"/>
      <c r="O392" s="226"/>
      <c r="P392" s="227">
        <f>O392/C392</f>
        <v>0</v>
      </c>
    </row>
    <row r="393" spans="1:16" ht="15">
      <c r="A393" s="228">
        <v>351</v>
      </c>
      <c r="B393" s="225" t="s">
        <v>239</v>
      </c>
      <c r="C393" s="226">
        <v>438.51</v>
      </c>
      <c r="D393" s="226">
        <v>438.51</v>
      </c>
      <c r="E393" s="226">
        <v>438.51</v>
      </c>
      <c r="F393" s="226">
        <v>438.51</v>
      </c>
      <c r="G393" s="226"/>
      <c r="H393" s="226"/>
      <c r="I393" s="226"/>
      <c r="J393" s="226"/>
      <c r="K393" s="226"/>
      <c r="L393" s="226"/>
      <c r="M393" s="226"/>
      <c r="N393" s="226"/>
      <c r="O393" s="226"/>
      <c r="P393" s="227">
        <f>O393/C393</f>
        <v>0</v>
      </c>
    </row>
    <row r="394" spans="1:16" ht="15">
      <c r="A394" s="228">
        <v>352</v>
      </c>
      <c r="B394" s="225" t="s">
        <v>240</v>
      </c>
      <c r="C394" s="226">
        <v>558.79</v>
      </c>
      <c r="D394" s="226">
        <v>558.79</v>
      </c>
      <c r="E394" s="226">
        <v>558.79</v>
      </c>
      <c r="F394" s="226">
        <v>558.79</v>
      </c>
      <c r="G394" s="226"/>
      <c r="H394" s="226"/>
      <c r="I394" s="226"/>
      <c r="J394" s="226"/>
      <c r="K394" s="226"/>
      <c r="L394" s="226"/>
      <c r="M394" s="226"/>
      <c r="N394" s="226"/>
      <c r="O394" s="226"/>
      <c r="P394" s="227">
        <f>O394/C394</f>
        <v>0</v>
      </c>
    </row>
    <row r="395" spans="1:16" ht="22.5">
      <c r="A395" s="228"/>
      <c r="B395" s="229" t="s">
        <v>241</v>
      </c>
      <c r="C395" s="225"/>
      <c r="D395" s="225"/>
      <c r="E395" s="225"/>
      <c r="F395" s="225"/>
      <c r="G395" s="225"/>
      <c r="H395" s="225"/>
      <c r="I395" s="225"/>
      <c r="J395" s="225"/>
      <c r="K395" s="225"/>
      <c r="L395" s="225"/>
      <c r="M395" s="225"/>
      <c r="N395" s="225"/>
      <c r="O395" s="225"/>
      <c r="P395" s="227"/>
    </row>
    <row r="396" spans="1:16" ht="15">
      <c r="A396" s="228">
        <v>353</v>
      </c>
      <c r="B396" s="225" t="s">
        <v>205</v>
      </c>
      <c r="C396" s="236">
        <v>2592.55</v>
      </c>
      <c r="D396" s="236">
        <v>2592.55</v>
      </c>
      <c r="E396" s="236">
        <v>2592.55</v>
      </c>
      <c r="F396" s="236">
        <v>2592.55</v>
      </c>
      <c r="G396" s="236"/>
      <c r="H396" s="236"/>
      <c r="I396" s="236"/>
      <c r="J396" s="236"/>
      <c r="K396" s="236"/>
      <c r="L396" s="236"/>
      <c r="M396" s="236"/>
      <c r="N396" s="236"/>
      <c r="O396" s="236"/>
      <c r="P396" s="227">
        <f aca="true" t="shared" si="12" ref="P396:P412">O396/C396</f>
        <v>0</v>
      </c>
    </row>
    <row r="397" spans="1:16" ht="15">
      <c r="A397" s="228">
        <v>354</v>
      </c>
      <c r="B397" s="225" t="s">
        <v>206</v>
      </c>
      <c r="C397" s="236">
        <v>3784.86</v>
      </c>
      <c r="D397" s="236">
        <v>3784.86</v>
      </c>
      <c r="E397" s="236">
        <v>3784.86</v>
      </c>
      <c r="F397" s="236">
        <v>3784.86</v>
      </c>
      <c r="G397" s="236"/>
      <c r="H397" s="236"/>
      <c r="I397" s="236"/>
      <c r="J397" s="236"/>
      <c r="K397" s="236"/>
      <c r="L397" s="236"/>
      <c r="M397" s="236"/>
      <c r="N397" s="236"/>
      <c r="O397" s="236"/>
      <c r="P397" s="227">
        <f t="shared" si="12"/>
        <v>0</v>
      </c>
    </row>
    <row r="398" spans="1:16" ht="15">
      <c r="A398" s="228">
        <v>355</v>
      </c>
      <c r="B398" s="225" t="s">
        <v>207</v>
      </c>
      <c r="C398" s="236">
        <v>3784.86</v>
      </c>
      <c r="D398" s="236">
        <v>3784.86</v>
      </c>
      <c r="E398" s="236">
        <v>3784.86</v>
      </c>
      <c r="F398" s="236">
        <v>3784.86</v>
      </c>
      <c r="G398" s="236"/>
      <c r="H398" s="236"/>
      <c r="I398" s="236"/>
      <c r="J398" s="236"/>
      <c r="K398" s="236"/>
      <c r="L398" s="236"/>
      <c r="M398" s="236"/>
      <c r="N398" s="236"/>
      <c r="O398" s="236"/>
      <c r="P398" s="227">
        <f t="shared" si="12"/>
        <v>0</v>
      </c>
    </row>
    <row r="399" spans="1:16" ht="15">
      <c r="A399" s="228">
        <v>356</v>
      </c>
      <c r="B399" s="225" t="s">
        <v>208</v>
      </c>
      <c r="C399" s="236">
        <v>2993.03</v>
      </c>
      <c r="D399" s="236">
        <v>2993.03</v>
      </c>
      <c r="E399" s="236">
        <v>2993.03</v>
      </c>
      <c r="F399" s="236">
        <v>2993.03</v>
      </c>
      <c r="G399" s="236"/>
      <c r="H399" s="236"/>
      <c r="I399" s="236"/>
      <c r="J399" s="236"/>
      <c r="K399" s="236"/>
      <c r="L399" s="236"/>
      <c r="M399" s="236"/>
      <c r="N399" s="236"/>
      <c r="O399" s="236"/>
      <c r="P399" s="227">
        <f t="shared" si="12"/>
        <v>0</v>
      </c>
    </row>
    <row r="400" spans="1:16" ht="15">
      <c r="A400" s="228">
        <v>357</v>
      </c>
      <c r="B400" s="225" t="s">
        <v>209</v>
      </c>
      <c r="C400" s="236">
        <v>1627.57</v>
      </c>
      <c r="D400" s="236">
        <v>1627.57</v>
      </c>
      <c r="E400" s="236">
        <v>1627.57</v>
      </c>
      <c r="F400" s="236">
        <v>1627.57</v>
      </c>
      <c r="G400" s="236"/>
      <c r="H400" s="236"/>
      <c r="I400" s="236"/>
      <c r="J400" s="236"/>
      <c r="K400" s="236"/>
      <c r="L400" s="236"/>
      <c r="M400" s="236"/>
      <c r="N400" s="236"/>
      <c r="O400" s="236"/>
      <c r="P400" s="227">
        <f t="shared" si="12"/>
        <v>0</v>
      </c>
    </row>
    <row r="401" spans="1:16" ht="15">
      <c r="A401" s="228">
        <v>358</v>
      </c>
      <c r="B401" s="225" t="s">
        <v>210</v>
      </c>
      <c r="C401" s="236">
        <v>4396.71</v>
      </c>
      <c r="D401" s="236">
        <v>4396.71</v>
      </c>
      <c r="E401" s="236">
        <v>4396.71</v>
      </c>
      <c r="F401" s="236">
        <v>4396.71</v>
      </c>
      <c r="G401" s="236"/>
      <c r="H401" s="236"/>
      <c r="I401" s="236"/>
      <c r="J401" s="236"/>
      <c r="K401" s="236"/>
      <c r="L401" s="236"/>
      <c r="M401" s="236"/>
      <c r="N401" s="236"/>
      <c r="O401" s="236"/>
      <c r="P401" s="227">
        <f t="shared" si="12"/>
        <v>0</v>
      </c>
    </row>
    <row r="402" spans="1:16" ht="15">
      <c r="A402" s="228">
        <v>359</v>
      </c>
      <c r="B402" s="225" t="s">
        <v>182</v>
      </c>
      <c r="C402" s="236">
        <v>2432.27</v>
      </c>
      <c r="D402" s="236">
        <v>2432.27</v>
      </c>
      <c r="E402" s="236">
        <v>2432.27</v>
      </c>
      <c r="F402" s="236">
        <v>2432.27</v>
      </c>
      <c r="G402" s="236"/>
      <c r="H402" s="236"/>
      <c r="I402" s="236"/>
      <c r="J402" s="236"/>
      <c r="K402" s="236"/>
      <c r="L402" s="236"/>
      <c r="M402" s="236"/>
      <c r="N402" s="236"/>
      <c r="O402" s="236"/>
      <c r="P402" s="227">
        <f t="shared" si="12"/>
        <v>0</v>
      </c>
    </row>
    <row r="403" spans="1:16" ht="15">
      <c r="A403" s="228">
        <v>360</v>
      </c>
      <c r="B403" s="225" t="s">
        <v>211</v>
      </c>
      <c r="C403" s="236">
        <v>1147.2</v>
      </c>
      <c r="D403" s="236">
        <v>1147.2</v>
      </c>
      <c r="E403" s="236">
        <v>1147.2</v>
      </c>
      <c r="F403" s="236">
        <v>1147.2</v>
      </c>
      <c r="G403" s="236"/>
      <c r="H403" s="236"/>
      <c r="I403" s="236"/>
      <c r="J403" s="236"/>
      <c r="K403" s="236"/>
      <c r="L403" s="236"/>
      <c r="M403" s="236"/>
      <c r="N403" s="236"/>
      <c r="O403" s="236"/>
      <c r="P403" s="227">
        <f t="shared" si="12"/>
        <v>0</v>
      </c>
    </row>
    <row r="404" spans="1:16" ht="15">
      <c r="A404" s="228">
        <v>361</v>
      </c>
      <c r="B404" s="225" t="s">
        <v>212</v>
      </c>
      <c r="C404" s="236">
        <v>325.37</v>
      </c>
      <c r="D404" s="236">
        <v>325.37</v>
      </c>
      <c r="E404" s="236">
        <v>325.37</v>
      </c>
      <c r="F404" s="236">
        <v>325.37</v>
      </c>
      <c r="G404" s="236"/>
      <c r="H404" s="236"/>
      <c r="I404" s="236"/>
      <c r="J404" s="236"/>
      <c r="K404" s="236"/>
      <c r="L404" s="236"/>
      <c r="M404" s="236"/>
      <c r="N404" s="236"/>
      <c r="O404" s="236"/>
      <c r="P404" s="227">
        <f t="shared" si="12"/>
        <v>0</v>
      </c>
    </row>
    <row r="405" spans="1:16" ht="15">
      <c r="A405" s="228">
        <v>362</v>
      </c>
      <c r="B405" s="225" t="s">
        <v>213</v>
      </c>
      <c r="C405" s="236">
        <v>749.8</v>
      </c>
      <c r="D405" s="236">
        <v>749.8</v>
      </c>
      <c r="E405" s="236">
        <v>749.8</v>
      </c>
      <c r="F405" s="236">
        <v>749.8</v>
      </c>
      <c r="G405" s="236"/>
      <c r="H405" s="236"/>
      <c r="I405" s="236"/>
      <c r="J405" s="236"/>
      <c r="K405" s="236"/>
      <c r="L405" s="236"/>
      <c r="M405" s="236"/>
      <c r="N405" s="236"/>
      <c r="O405" s="236"/>
      <c r="P405" s="227">
        <f t="shared" si="12"/>
        <v>0</v>
      </c>
    </row>
    <row r="406" spans="1:16" ht="15">
      <c r="A406" s="228">
        <v>363</v>
      </c>
      <c r="B406" s="225" t="s">
        <v>214</v>
      </c>
      <c r="C406" s="236">
        <v>537.28</v>
      </c>
      <c r="D406" s="236">
        <v>537.28</v>
      </c>
      <c r="E406" s="236">
        <v>537.28</v>
      </c>
      <c r="F406" s="236">
        <v>537.28</v>
      </c>
      <c r="G406" s="236"/>
      <c r="H406" s="236"/>
      <c r="I406" s="236"/>
      <c r="J406" s="236"/>
      <c r="K406" s="236"/>
      <c r="L406" s="236"/>
      <c r="M406" s="236"/>
      <c r="N406" s="236"/>
      <c r="O406" s="236"/>
      <c r="P406" s="227">
        <f t="shared" si="12"/>
        <v>0</v>
      </c>
    </row>
    <row r="407" spans="1:16" ht="15">
      <c r="A407" s="228">
        <v>364</v>
      </c>
      <c r="B407" s="225" t="s">
        <v>215</v>
      </c>
      <c r="C407" s="236">
        <v>3623.29</v>
      </c>
      <c r="D407" s="236">
        <v>3623.29</v>
      </c>
      <c r="E407" s="236">
        <v>3623.29</v>
      </c>
      <c r="F407" s="236">
        <v>3623.29</v>
      </c>
      <c r="G407" s="236"/>
      <c r="H407" s="236"/>
      <c r="I407" s="236"/>
      <c r="J407" s="236"/>
      <c r="K407" s="236"/>
      <c r="L407" s="236"/>
      <c r="M407" s="236"/>
      <c r="N407" s="236"/>
      <c r="O407" s="236"/>
      <c r="P407" s="227">
        <f t="shared" si="12"/>
        <v>0</v>
      </c>
    </row>
    <row r="408" spans="1:16" ht="15">
      <c r="A408" s="228">
        <v>365</v>
      </c>
      <c r="B408" s="225" t="s">
        <v>216</v>
      </c>
      <c r="C408" s="236">
        <v>2984.72</v>
      </c>
      <c r="D408" s="236">
        <v>2984.72</v>
      </c>
      <c r="E408" s="236">
        <v>2984.72</v>
      </c>
      <c r="F408" s="236">
        <v>2984.72</v>
      </c>
      <c r="G408" s="236"/>
      <c r="H408" s="236"/>
      <c r="I408" s="236"/>
      <c r="J408" s="236"/>
      <c r="K408" s="236"/>
      <c r="L408" s="236"/>
      <c r="M408" s="236"/>
      <c r="N408" s="236"/>
      <c r="O408" s="236"/>
      <c r="P408" s="227">
        <f t="shared" si="12"/>
        <v>0</v>
      </c>
    </row>
    <row r="409" spans="1:16" ht="15">
      <c r="A409" s="228">
        <v>366</v>
      </c>
      <c r="B409" s="225" t="s">
        <v>180</v>
      </c>
      <c r="C409" s="236">
        <v>3319.33</v>
      </c>
      <c r="D409" s="236">
        <v>3319.33</v>
      </c>
      <c r="E409" s="236">
        <v>3319.33</v>
      </c>
      <c r="F409" s="236">
        <v>3319.33</v>
      </c>
      <c r="G409" s="236"/>
      <c r="H409" s="236"/>
      <c r="I409" s="236"/>
      <c r="J409" s="236"/>
      <c r="K409" s="236"/>
      <c r="L409" s="236"/>
      <c r="M409" s="236"/>
      <c r="N409" s="236"/>
      <c r="O409" s="236"/>
      <c r="P409" s="227">
        <f t="shared" si="12"/>
        <v>0</v>
      </c>
    </row>
    <row r="410" spans="1:16" ht="15">
      <c r="A410" s="228">
        <v>367</v>
      </c>
      <c r="B410" s="225" t="s">
        <v>217</v>
      </c>
      <c r="C410" s="236">
        <v>363.52</v>
      </c>
      <c r="D410" s="236">
        <v>363.52</v>
      </c>
      <c r="E410" s="236">
        <v>363.52</v>
      </c>
      <c r="F410" s="236">
        <v>363.52</v>
      </c>
      <c r="G410" s="236"/>
      <c r="H410" s="236"/>
      <c r="I410" s="236"/>
      <c r="J410" s="236"/>
      <c r="K410" s="236"/>
      <c r="L410" s="236"/>
      <c r="M410" s="236"/>
      <c r="N410" s="236"/>
      <c r="O410" s="236"/>
      <c r="P410" s="227">
        <f t="shared" si="12"/>
        <v>0</v>
      </c>
    </row>
    <row r="411" spans="1:16" ht="15">
      <c r="A411" s="228">
        <v>368</v>
      </c>
      <c r="B411" s="225" t="s">
        <v>203</v>
      </c>
      <c r="C411" s="236">
        <v>536.45</v>
      </c>
      <c r="D411" s="236">
        <v>536.45</v>
      </c>
      <c r="E411" s="236">
        <v>536.45</v>
      </c>
      <c r="F411" s="236">
        <v>536.45</v>
      </c>
      <c r="G411" s="236"/>
      <c r="H411" s="236"/>
      <c r="I411" s="236"/>
      <c r="J411" s="236"/>
      <c r="K411" s="236"/>
      <c r="L411" s="236"/>
      <c r="M411" s="236"/>
      <c r="N411" s="236"/>
      <c r="O411" s="236"/>
      <c r="P411" s="227">
        <f t="shared" si="12"/>
        <v>0</v>
      </c>
    </row>
    <row r="412" spans="1:16" ht="15">
      <c r="A412" s="228">
        <v>369</v>
      </c>
      <c r="B412" s="225" t="s">
        <v>218</v>
      </c>
      <c r="C412" s="236">
        <v>2103532</v>
      </c>
      <c r="D412" s="236">
        <v>2103532</v>
      </c>
      <c r="E412" s="236">
        <v>2103532</v>
      </c>
      <c r="F412" s="236">
        <v>2103532</v>
      </c>
      <c r="G412" s="236"/>
      <c r="H412" s="236"/>
      <c r="I412" s="236"/>
      <c r="J412" s="236"/>
      <c r="K412" s="236"/>
      <c r="L412" s="236"/>
      <c r="M412" s="236"/>
      <c r="N412" s="236"/>
      <c r="O412" s="236"/>
      <c r="P412" s="227">
        <f t="shared" si="12"/>
        <v>0</v>
      </c>
    </row>
    <row r="413" spans="1:16" ht="33.75">
      <c r="A413" s="228"/>
      <c r="B413" s="229" t="s">
        <v>242</v>
      </c>
      <c r="C413" s="225"/>
      <c r="D413" s="225"/>
      <c r="E413" s="225"/>
      <c r="F413" s="225"/>
      <c r="G413" s="225"/>
      <c r="H413" s="225"/>
      <c r="I413" s="225"/>
      <c r="J413" s="225"/>
      <c r="K413" s="225"/>
      <c r="L413" s="225"/>
      <c r="M413" s="225"/>
      <c r="N413" s="225"/>
      <c r="O413" s="225"/>
      <c r="P413" s="227"/>
    </row>
    <row r="414" spans="1:16" ht="15">
      <c r="A414" s="228">
        <v>370</v>
      </c>
      <c r="B414" s="225" t="s">
        <v>175</v>
      </c>
      <c r="C414" s="226">
        <v>3085</v>
      </c>
      <c r="D414" s="226">
        <v>3085</v>
      </c>
      <c r="E414" s="226">
        <v>3085</v>
      </c>
      <c r="F414" s="226">
        <v>3085</v>
      </c>
      <c r="G414" s="226"/>
      <c r="H414" s="226"/>
      <c r="I414" s="226"/>
      <c r="J414" s="226"/>
      <c r="K414" s="226"/>
      <c r="L414" s="226"/>
      <c r="M414" s="226"/>
      <c r="N414" s="226"/>
      <c r="O414" s="226"/>
      <c r="P414" s="227">
        <f aca="true" t="shared" si="13" ref="P414:P440">O414/C414</f>
        <v>0</v>
      </c>
    </row>
    <row r="415" spans="1:16" ht="15">
      <c r="A415" s="228">
        <v>371</v>
      </c>
      <c r="B415" s="225" t="s">
        <v>243</v>
      </c>
      <c r="C415" s="226">
        <v>1910</v>
      </c>
      <c r="D415" s="226">
        <v>1910</v>
      </c>
      <c r="E415" s="226">
        <v>1910</v>
      </c>
      <c r="F415" s="226">
        <v>1910</v>
      </c>
      <c r="G415" s="226"/>
      <c r="H415" s="226"/>
      <c r="I415" s="226"/>
      <c r="J415" s="226"/>
      <c r="K415" s="226"/>
      <c r="L415" s="226"/>
      <c r="M415" s="226"/>
      <c r="N415" s="226"/>
      <c r="O415" s="226"/>
      <c r="P415" s="227">
        <f t="shared" si="13"/>
        <v>0</v>
      </c>
    </row>
    <row r="416" spans="1:16" ht="15">
      <c r="A416" s="228">
        <v>372</v>
      </c>
      <c r="B416" s="225" t="s">
        <v>244</v>
      </c>
      <c r="C416" s="226">
        <v>4750</v>
      </c>
      <c r="D416" s="226">
        <v>4750</v>
      </c>
      <c r="E416" s="226">
        <v>4750</v>
      </c>
      <c r="F416" s="226">
        <v>4750</v>
      </c>
      <c r="G416" s="226"/>
      <c r="H416" s="226"/>
      <c r="I416" s="226"/>
      <c r="J416" s="226"/>
      <c r="K416" s="226"/>
      <c r="L416" s="226"/>
      <c r="M416" s="226"/>
      <c r="N416" s="226"/>
      <c r="O416" s="226"/>
      <c r="P416" s="227">
        <f t="shared" si="13"/>
        <v>0</v>
      </c>
    </row>
    <row r="417" spans="1:16" ht="15">
      <c r="A417" s="228">
        <v>373</v>
      </c>
      <c r="B417" s="225" t="s">
        <v>207</v>
      </c>
      <c r="C417" s="226">
        <v>7800</v>
      </c>
      <c r="D417" s="226">
        <v>7800</v>
      </c>
      <c r="E417" s="226">
        <v>7800</v>
      </c>
      <c r="F417" s="226">
        <v>7800</v>
      </c>
      <c r="G417" s="226"/>
      <c r="H417" s="226"/>
      <c r="I417" s="226"/>
      <c r="J417" s="226"/>
      <c r="K417" s="226"/>
      <c r="L417" s="226"/>
      <c r="M417" s="226"/>
      <c r="N417" s="226"/>
      <c r="O417" s="226"/>
      <c r="P417" s="227">
        <f t="shared" si="13"/>
        <v>0</v>
      </c>
    </row>
    <row r="418" spans="1:16" ht="15">
      <c r="A418" s="228">
        <v>374</v>
      </c>
      <c r="B418" s="225" t="s">
        <v>245</v>
      </c>
      <c r="C418" s="226">
        <v>4400</v>
      </c>
      <c r="D418" s="226">
        <v>4400</v>
      </c>
      <c r="E418" s="226">
        <v>4400</v>
      </c>
      <c r="F418" s="226">
        <v>4400</v>
      </c>
      <c r="G418" s="226"/>
      <c r="H418" s="226"/>
      <c r="I418" s="226"/>
      <c r="J418" s="226"/>
      <c r="K418" s="226"/>
      <c r="L418" s="226"/>
      <c r="M418" s="226"/>
      <c r="N418" s="226"/>
      <c r="O418" s="226"/>
      <c r="P418" s="227">
        <f t="shared" si="13"/>
        <v>0</v>
      </c>
    </row>
    <row r="419" spans="1:16" ht="15">
      <c r="A419" s="228">
        <v>375</v>
      </c>
      <c r="B419" s="225" t="s">
        <v>179</v>
      </c>
      <c r="C419" s="226">
        <v>10676</v>
      </c>
      <c r="D419" s="226">
        <v>10676</v>
      </c>
      <c r="E419" s="226">
        <v>10676</v>
      </c>
      <c r="F419" s="226">
        <v>10676</v>
      </c>
      <c r="G419" s="226"/>
      <c r="H419" s="226"/>
      <c r="I419" s="226"/>
      <c r="J419" s="226"/>
      <c r="K419" s="226"/>
      <c r="L419" s="226"/>
      <c r="M419" s="226"/>
      <c r="N419" s="226"/>
      <c r="O419" s="226"/>
      <c r="P419" s="227">
        <f t="shared" si="13"/>
        <v>0</v>
      </c>
    </row>
    <row r="420" spans="1:16" ht="15">
      <c r="A420" s="228">
        <v>376</v>
      </c>
      <c r="B420" s="225" t="s">
        <v>246</v>
      </c>
      <c r="C420" s="226">
        <v>6025</v>
      </c>
      <c r="D420" s="226">
        <v>6025</v>
      </c>
      <c r="E420" s="226">
        <v>6025</v>
      </c>
      <c r="F420" s="226">
        <v>6025</v>
      </c>
      <c r="G420" s="226"/>
      <c r="H420" s="226"/>
      <c r="I420" s="226"/>
      <c r="J420" s="226"/>
      <c r="K420" s="226"/>
      <c r="L420" s="226"/>
      <c r="M420" s="226"/>
      <c r="N420" s="226"/>
      <c r="O420" s="226"/>
      <c r="P420" s="227">
        <f t="shared" si="13"/>
        <v>0</v>
      </c>
    </row>
    <row r="421" spans="1:16" ht="15">
      <c r="A421" s="228">
        <v>377</v>
      </c>
      <c r="B421" s="225" t="s">
        <v>247</v>
      </c>
      <c r="C421" s="226">
        <v>6450</v>
      </c>
      <c r="D421" s="226">
        <v>6450</v>
      </c>
      <c r="E421" s="226">
        <v>6450</v>
      </c>
      <c r="F421" s="226">
        <v>6450</v>
      </c>
      <c r="G421" s="226"/>
      <c r="H421" s="226"/>
      <c r="I421" s="226"/>
      <c r="J421" s="226"/>
      <c r="K421" s="226"/>
      <c r="L421" s="226"/>
      <c r="M421" s="226"/>
      <c r="N421" s="226"/>
      <c r="O421" s="226"/>
      <c r="P421" s="227">
        <f t="shared" si="13"/>
        <v>0</v>
      </c>
    </row>
    <row r="422" spans="1:16" ht="15">
      <c r="A422" s="228">
        <v>378</v>
      </c>
      <c r="B422" s="225" t="s">
        <v>182</v>
      </c>
      <c r="C422" s="226">
        <v>3480</v>
      </c>
      <c r="D422" s="226">
        <v>3480</v>
      </c>
      <c r="E422" s="226">
        <v>3480</v>
      </c>
      <c r="F422" s="226">
        <v>3480</v>
      </c>
      <c r="G422" s="226"/>
      <c r="H422" s="226"/>
      <c r="I422" s="226"/>
      <c r="J422" s="226"/>
      <c r="K422" s="226"/>
      <c r="L422" s="226"/>
      <c r="M422" s="226"/>
      <c r="N422" s="226"/>
      <c r="O422" s="226"/>
      <c r="P422" s="227">
        <f t="shared" si="13"/>
        <v>0</v>
      </c>
    </row>
    <row r="423" spans="1:16" ht="15">
      <c r="A423" s="228">
        <v>379</v>
      </c>
      <c r="B423" s="225" t="s">
        <v>183</v>
      </c>
      <c r="C423" s="226">
        <v>2050</v>
      </c>
      <c r="D423" s="226">
        <v>2050</v>
      </c>
      <c r="E423" s="226">
        <v>2050</v>
      </c>
      <c r="F423" s="226">
        <v>2050</v>
      </c>
      <c r="G423" s="226"/>
      <c r="H423" s="226"/>
      <c r="I423" s="226"/>
      <c r="J423" s="226"/>
      <c r="K423" s="226"/>
      <c r="L423" s="226"/>
      <c r="M423" s="226"/>
      <c r="N423" s="226"/>
      <c r="O423" s="226"/>
      <c r="P423" s="227">
        <f t="shared" si="13"/>
        <v>0</v>
      </c>
    </row>
    <row r="424" spans="1:16" ht="15">
      <c r="A424" s="228">
        <v>380</v>
      </c>
      <c r="B424" s="225" t="s">
        <v>248</v>
      </c>
      <c r="C424" s="226">
        <v>4870</v>
      </c>
      <c r="D424" s="226">
        <v>4870</v>
      </c>
      <c r="E424" s="226">
        <v>4870</v>
      </c>
      <c r="F424" s="226">
        <v>4870</v>
      </c>
      <c r="G424" s="226"/>
      <c r="H424" s="226"/>
      <c r="I424" s="226"/>
      <c r="J424" s="226"/>
      <c r="K424" s="226"/>
      <c r="L424" s="226"/>
      <c r="M424" s="226"/>
      <c r="N424" s="226"/>
      <c r="O424" s="226"/>
      <c r="P424" s="227">
        <f t="shared" si="13"/>
        <v>0</v>
      </c>
    </row>
    <row r="425" spans="1:16" ht="15">
      <c r="A425" s="228">
        <v>381</v>
      </c>
      <c r="B425" s="225" t="s">
        <v>249</v>
      </c>
      <c r="C425" s="226">
        <v>3700</v>
      </c>
      <c r="D425" s="226">
        <v>3700</v>
      </c>
      <c r="E425" s="226">
        <v>3700</v>
      </c>
      <c r="F425" s="226">
        <v>3700</v>
      </c>
      <c r="G425" s="226"/>
      <c r="H425" s="226"/>
      <c r="I425" s="226"/>
      <c r="J425" s="226"/>
      <c r="K425" s="226"/>
      <c r="L425" s="226"/>
      <c r="M425" s="226"/>
      <c r="N425" s="226"/>
      <c r="O425" s="226"/>
      <c r="P425" s="227">
        <f t="shared" si="13"/>
        <v>0</v>
      </c>
    </row>
    <row r="426" spans="1:16" ht="15">
      <c r="A426" s="228">
        <v>382</v>
      </c>
      <c r="B426" s="225" t="s">
        <v>250</v>
      </c>
      <c r="C426" s="226">
        <v>2065</v>
      </c>
      <c r="D426" s="226">
        <v>2065</v>
      </c>
      <c r="E426" s="226">
        <v>2065</v>
      </c>
      <c r="F426" s="226">
        <v>2065</v>
      </c>
      <c r="G426" s="226"/>
      <c r="H426" s="226"/>
      <c r="I426" s="226"/>
      <c r="J426" s="226"/>
      <c r="K426" s="226"/>
      <c r="L426" s="226"/>
      <c r="M426" s="226"/>
      <c r="N426" s="226"/>
      <c r="O426" s="226"/>
      <c r="P426" s="227">
        <f t="shared" si="13"/>
        <v>0</v>
      </c>
    </row>
    <row r="427" spans="1:16" ht="15">
      <c r="A427" s="228">
        <v>383</v>
      </c>
      <c r="B427" s="225" t="s">
        <v>251</v>
      </c>
      <c r="C427" s="226">
        <v>1575</v>
      </c>
      <c r="D427" s="226">
        <v>1575</v>
      </c>
      <c r="E427" s="226">
        <v>1575</v>
      </c>
      <c r="F427" s="226">
        <v>1575</v>
      </c>
      <c r="G427" s="226"/>
      <c r="H427" s="226"/>
      <c r="I427" s="226"/>
      <c r="J427" s="226"/>
      <c r="K427" s="226"/>
      <c r="L427" s="226"/>
      <c r="M427" s="226"/>
      <c r="N427" s="226"/>
      <c r="O427" s="226"/>
      <c r="P427" s="227">
        <f t="shared" si="13"/>
        <v>0</v>
      </c>
    </row>
    <row r="428" spans="1:16" ht="15">
      <c r="A428" s="228">
        <v>384</v>
      </c>
      <c r="B428" s="225" t="s">
        <v>188</v>
      </c>
      <c r="C428" s="233">
        <v>895</v>
      </c>
      <c r="D428" s="233">
        <v>895</v>
      </c>
      <c r="E428" s="233">
        <v>895</v>
      </c>
      <c r="F428" s="233">
        <v>895</v>
      </c>
      <c r="G428" s="233"/>
      <c r="H428" s="233"/>
      <c r="I428" s="233"/>
      <c r="J428" s="233"/>
      <c r="K428" s="233"/>
      <c r="L428" s="233"/>
      <c r="M428" s="233"/>
      <c r="N428" s="233"/>
      <c r="O428" s="233"/>
      <c r="P428" s="227">
        <f t="shared" si="13"/>
        <v>0</v>
      </c>
    </row>
    <row r="429" spans="1:16" ht="15">
      <c r="A429" s="228">
        <v>385</v>
      </c>
      <c r="B429" s="225" t="s">
        <v>189</v>
      </c>
      <c r="C429" s="233">
        <v>830</v>
      </c>
      <c r="D429" s="233">
        <v>830</v>
      </c>
      <c r="E429" s="233">
        <v>830</v>
      </c>
      <c r="F429" s="233">
        <v>830</v>
      </c>
      <c r="G429" s="233"/>
      <c r="H429" s="233"/>
      <c r="I429" s="233"/>
      <c r="J429" s="233"/>
      <c r="K429" s="233"/>
      <c r="L429" s="233"/>
      <c r="M429" s="233"/>
      <c r="N429" s="233"/>
      <c r="O429" s="233"/>
      <c r="P429" s="227">
        <f t="shared" si="13"/>
        <v>0</v>
      </c>
    </row>
    <row r="430" spans="1:16" ht="15">
      <c r="A430" s="228">
        <v>386</v>
      </c>
      <c r="B430" s="225" t="s">
        <v>252</v>
      </c>
      <c r="C430" s="226">
        <v>6320</v>
      </c>
      <c r="D430" s="226">
        <v>6320</v>
      </c>
      <c r="E430" s="226">
        <v>6320</v>
      </c>
      <c r="F430" s="226">
        <v>6320</v>
      </c>
      <c r="G430" s="226"/>
      <c r="H430" s="226"/>
      <c r="I430" s="226"/>
      <c r="J430" s="226"/>
      <c r="K430" s="226"/>
      <c r="L430" s="226"/>
      <c r="M430" s="226"/>
      <c r="N430" s="226"/>
      <c r="O430" s="226"/>
      <c r="P430" s="227">
        <f t="shared" si="13"/>
        <v>0</v>
      </c>
    </row>
    <row r="431" spans="1:16" ht="15">
      <c r="A431" s="228">
        <v>387</v>
      </c>
      <c r="B431" s="225" t="s">
        <v>191</v>
      </c>
      <c r="C431" s="226">
        <v>4673</v>
      </c>
      <c r="D431" s="226">
        <v>4673</v>
      </c>
      <c r="E431" s="226">
        <v>4673</v>
      </c>
      <c r="F431" s="226">
        <v>4673</v>
      </c>
      <c r="G431" s="226"/>
      <c r="H431" s="226"/>
      <c r="I431" s="226"/>
      <c r="J431" s="226"/>
      <c r="K431" s="226"/>
      <c r="L431" s="226"/>
      <c r="M431" s="226"/>
      <c r="N431" s="226"/>
      <c r="O431" s="226"/>
      <c r="P431" s="227">
        <f t="shared" si="13"/>
        <v>0</v>
      </c>
    </row>
    <row r="432" spans="1:16" ht="15">
      <c r="A432" s="228">
        <v>388</v>
      </c>
      <c r="B432" s="225" t="s">
        <v>253</v>
      </c>
      <c r="C432" s="226">
        <v>4150</v>
      </c>
      <c r="D432" s="226">
        <v>4150</v>
      </c>
      <c r="E432" s="226">
        <v>4150</v>
      </c>
      <c r="F432" s="226">
        <v>4150</v>
      </c>
      <c r="G432" s="226"/>
      <c r="H432" s="226"/>
      <c r="I432" s="226"/>
      <c r="J432" s="226"/>
      <c r="K432" s="226"/>
      <c r="L432" s="226"/>
      <c r="M432" s="226"/>
      <c r="N432" s="226"/>
      <c r="O432" s="226"/>
      <c r="P432" s="227">
        <f t="shared" si="13"/>
        <v>0</v>
      </c>
    </row>
    <row r="433" spans="1:16" ht="15">
      <c r="A433" s="228">
        <v>389</v>
      </c>
      <c r="B433" s="225" t="s">
        <v>193</v>
      </c>
      <c r="C433" s="226">
        <v>2380</v>
      </c>
      <c r="D433" s="226">
        <v>2380</v>
      </c>
      <c r="E433" s="226">
        <v>2380</v>
      </c>
      <c r="F433" s="226">
        <v>2380</v>
      </c>
      <c r="G433" s="226"/>
      <c r="H433" s="226"/>
      <c r="I433" s="226"/>
      <c r="J433" s="226"/>
      <c r="K433" s="226"/>
      <c r="L433" s="226"/>
      <c r="M433" s="226"/>
      <c r="N433" s="226"/>
      <c r="O433" s="226"/>
      <c r="P433" s="227">
        <f t="shared" si="13"/>
        <v>0</v>
      </c>
    </row>
    <row r="434" spans="1:16" ht="15">
      <c r="A434" s="228">
        <v>390</v>
      </c>
      <c r="B434" s="225" t="s">
        <v>194</v>
      </c>
      <c r="C434" s="226">
        <v>2200</v>
      </c>
      <c r="D434" s="226">
        <v>2200</v>
      </c>
      <c r="E434" s="226">
        <v>2200</v>
      </c>
      <c r="F434" s="226">
        <v>2200</v>
      </c>
      <c r="G434" s="226"/>
      <c r="H434" s="226"/>
      <c r="I434" s="226"/>
      <c r="J434" s="226"/>
      <c r="K434" s="226"/>
      <c r="L434" s="226"/>
      <c r="M434" s="226"/>
      <c r="N434" s="226"/>
      <c r="O434" s="226"/>
      <c r="P434" s="227">
        <f t="shared" si="13"/>
        <v>0</v>
      </c>
    </row>
    <row r="435" spans="1:16" ht="15">
      <c r="A435" s="228">
        <v>391</v>
      </c>
      <c r="B435" s="225" t="s">
        <v>254</v>
      </c>
      <c r="C435" s="226">
        <v>3330</v>
      </c>
      <c r="D435" s="226">
        <v>3330</v>
      </c>
      <c r="E435" s="226">
        <v>3330</v>
      </c>
      <c r="F435" s="226">
        <v>3330</v>
      </c>
      <c r="G435" s="226"/>
      <c r="H435" s="226"/>
      <c r="I435" s="226"/>
      <c r="J435" s="226"/>
      <c r="K435" s="226"/>
      <c r="L435" s="226"/>
      <c r="M435" s="226"/>
      <c r="N435" s="226"/>
      <c r="O435" s="226"/>
      <c r="P435" s="227">
        <f t="shared" si="13"/>
        <v>0</v>
      </c>
    </row>
    <row r="436" spans="1:16" ht="15">
      <c r="A436" s="228">
        <v>392</v>
      </c>
      <c r="B436" s="225" t="s">
        <v>197</v>
      </c>
      <c r="C436" s="226">
        <v>3750</v>
      </c>
      <c r="D436" s="226">
        <v>3750</v>
      </c>
      <c r="E436" s="226">
        <v>3750</v>
      </c>
      <c r="F436" s="226">
        <v>3750</v>
      </c>
      <c r="G436" s="226"/>
      <c r="H436" s="226"/>
      <c r="I436" s="226"/>
      <c r="J436" s="226"/>
      <c r="K436" s="226"/>
      <c r="L436" s="226"/>
      <c r="M436" s="226"/>
      <c r="N436" s="226"/>
      <c r="O436" s="226"/>
      <c r="P436" s="227">
        <f t="shared" si="13"/>
        <v>0</v>
      </c>
    </row>
    <row r="437" spans="1:16" ht="15">
      <c r="A437" s="228">
        <v>393</v>
      </c>
      <c r="B437" s="225" t="s">
        <v>255</v>
      </c>
      <c r="C437" s="226">
        <v>1064</v>
      </c>
      <c r="D437" s="226">
        <v>1064</v>
      </c>
      <c r="E437" s="226">
        <v>1064</v>
      </c>
      <c r="F437" s="226">
        <v>1064</v>
      </c>
      <c r="G437" s="226"/>
      <c r="H437" s="226"/>
      <c r="I437" s="226"/>
      <c r="J437" s="226"/>
      <c r="K437" s="226"/>
      <c r="L437" s="226"/>
      <c r="M437" s="226"/>
      <c r="N437" s="226"/>
      <c r="O437" s="226"/>
      <c r="P437" s="227">
        <f t="shared" si="13"/>
        <v>0</v>
      </c>
    </row>
    <row r="438" spans="1:16" ht="15">
      <c r="A438" s="228">
        <v>394</v>
      </c>
      <c r="B438" s="225" t="s">
        <v>256</v>
      </c>
      <c r="C438" s="226">
        <v>1679</v>
      </c>
      <c r="D438" s="226">
        <v>1679</v>
      </c>
      <c r="E438" s="226">
        <v>1679</v>
      </c>
      <c r="F438" s="226">
        <v>1679</v>
      </c>
      <c r="G438" s="226"/>
      <c r="H438" s="226"/>
      <c r="I438" s="226"/>
      <c r="J438" s="226"/>
      <c r="K438" s="226"/>
      <c r="L438" s="226"/>
      <c r="M438" s="226"/>
      <c r="N438" s="226"/>
      <c r="O438" s="226"/>
      <c r="P438" s="227">
        <f t="shared" si="13"/>
        <v>0</v>
      </c>
    </row>
    <row r="439" spans="1:16" ht="15">
      <c r="A439" s="228">
        <v>395</v>
      </c>
      <c r="B439" s="225" t="s">
        <v>257</v>
      </c>
      <c r="C439" s="226">
        <v>9479</v>
      </c>
      <c r="D439" s="226">
        <v>9479</v>
      </c>
      <c r="E439" s="226">
        <v>9479</v>
      </c>
      <c r="F439" s="226">
        <v>9479</v>
      </c>
      <c r="G439" s="226"/>
      <c r="H439" s="226"/>
      <c r="I439" s="226"/>
      <c r="J439" s="226"/>
      <c r="K439" s="226"/>
      <c r="L439" s="226"/>
      <c r="M439" s="226"/>
      <c r="N439" s="226"/>
      <c r="O439" s="226"/>
      <c r="P439" s="227">
        <f t="shared" si="13"/>
        <v>0</v>
      </c>
    </row>
    <row r="440" spans="1:16" ht="22.5">
      <c r="A440" s="228">
        <v>396</v>
      </c>
      <c r="B440" s="225" t="s">
        <v>258</v>
      </c>
      <c r="C440" s="226">
        <v>5464</v>
      </c>
      <c r="D440" s="226">
        <v>5464</v>
      </c>
      <c r="E440" s="226">
        <v>5464</v>
      </c>
      <c r="F440" s="226">
        <v>5464</v>
      </c>
      <c r="G440" s="226"/>
      <c r="H440" s="226"/>
      <c r="I440" s="226"/>
      <c r="J440" s="226"/>
      <c r="K440" s="226"/>
      <c r="L440" s="226"/>
      <c r="M440" s="226"/>
      <c r="N440" s="226"/>
      <c r="O440" s="226"/>
      <c r="P440" s="227">
        <f t="shared" si="13"/>
        <v>0</v>
      </c>
    </row>
    <row r="441" spans="1:16" ht="15">
      <c r="A441" s="228"/>
      <c r="B441" s="229" t="s">
        <v>259</v>
      </c>
      <c r="C441" s="236"/>
      <c r="D441" s="236"/>
      <c r="E441" s="236"/>
      <c r="F441" s="236"/>
      <c r="G441" s="236"/>
      <c r="H441" s="236"/>
      <c r="I441" s="236"/>
      <c r="J441" s="236"/>
      <c r="K441" s="236"/>
      <c r="L441" s="236"/>
      <c r="M441" s="236"/>
      <c r="N441" s="236"/>
      <c r="O441" s="236"/>
      <c r="P441" s="227"/>
    </row>
    <row r="442" spans="1:16" ht="15">
      <c r="A442" s="228">
        <v>397</v>
      </c>
      <c r="B442" s="225" t="s">
        <v>236</v>
      </c>
      <c r="C442" s="233">
        <v>304.89</v>
      </c>
      <c r="D442" s="233">
        <v>304.89</v>
      </c>
      <c r="E442" s="233">
        <v>304.89</v>
      </c>
      <c r="F442" s="233">
        <v>304.89</v>
      </c>
      <c r="G442" s="233"/>
      <c r="H442" s="233"/>
      <c r="I442" s="233"/>
      <c r="J442" s="233"/>
      <c r="K442" s="233"/>
      <c r="L442" s="233"/>
      <c r="M442" s="233"/>
      <c r="N442" s="233"/>
      <c r="O442" s="233"/>
      <c r="P442" s="227">
        <f>O442/C442</f>
        <v>0</v>
      </c>
    </row>
    <row r="443" spans="1:16" ht="15">
      <c r="A443" s="228">
        <v>398</v>
      </c>
      <c r="B443" s="225" t="s">
        <v>237</v>
      </c>
      <c r="C443" s="233">
        <v>344.97</v>
      </c>
      <c r="D443" s="233">
        <v>344.97</v>
      </c>
      <c r="E443" s="233">
        <v>344.97</v>
      </c>
      <c r="F443" s="233">
        <v>344.97</v>
      </c>
      <c r="G443" s="233"/>
      <c r="H443" s="233"/>
      <c r="I443" s="233"/>
      <c r="J443" s="233"/>
      <c r="K443" s="233"/>
      <c r="L443" s="233"/>
      <c r="M443" s="233"/>
      <c r="N443" s="233"/>
      <c r="O443" s="233"/>
      <c r="P443" s="227">
        <f>O443/C443</f>
        <v>0</v>
      </c>
    </row>
    <row r="444" spans="1:16" ht="15">
      <c r="A444" s="228">
        <v>399</v>
      </c>
      <c r="B444" s="225" t="s">
        <v>238</v>
      </c>
      <c r="C444" s="233">
        <v>391.75</v>
      </c>
      <c r="D444" s="233">
        <v>391.75</v>
      </c>
      <c r="E444" s="233">
        <v>391.75</v>
      </c>
      <c r="F444" s="233">
        <v>391.75</v>
      </c>
      <c r="G444" s="233"/>
      <c r="H444" s="233"/>
      <c r="I444" s="233"/>
      <c r="J444" s="233"/>
      <c r="K444" s="233"/>
      <c r="L444" s="233"/>
      <c r="M444" s="233"/>
      <c r="N444" s="233"/>
      <c r="O444" s="233"/>
      <c r="P444" s="227">
        <f>O444/C444</f>
        <v>0</v>
      </c>
    </row>
    <row r="445" spans="1:16" ht="15">
      <c r="A445" s="228">
        <v>400</v>
      </c>
      <c r="B445" s="225" t="s">
        <v>239</v>
      </c>
      <c r="C445" s="233">
        <v>438.51</v>
      </c>
      <c r="D445" s="233">
        <v>438.51</v>
      </c>
      <c r="E445" s="233">
        <v>438.51</v>
      </c>
      <c r="F445" s="233">
        <v>438.51</v>
      </c>
      <c r="G445" s="233"/>
      <c r="H445" s="233"/>
      <c r="I445" s="233"/>
      <c r="J445" s="233"/>
      <c r="K445" s="233"/>
      <c r="L445" s="233"/>
      <c r="M445" s="233"/>
      <c r="N445" s="233"/>
      <c r="O445" s="233"/>
      <c r="P445" s="227">
        <f>O445/C445</f>
        <v>0</v>
      </c>
    </row>
    <row r="446" spans="1:16" ht="15">
      <c r="A446" s="228">
        <v>401</v>
      </c>
      <c r="B446" s="225" t="s">
        <v>240</v>
      </c>
      <c r="C446" s="233">
        <v>558.79</v>
      </c>
      <c r="D446" s="233">
        <v>558.79</v>
      </c>
      <c r="E446" s="233">
        <v>558.79</v>
      </c>
      <c r="F446" s="233">
        <v>558.79</v>
      </c>
      <c r="G446" s="233"/>
      <c r="H446" s="233"/>
      <c r="I446" s="233"/>
      <c r="J446" s="233"/>
      <c r="K446" s="233"/>
      <c r="L446" s="233"/>
      <c r="M446" s="233"/>
      <c r="N446" s="233"/>
      <c r="O446" s="233"/>
      <c r="P446" s="227">
        <f>O446/C446</f>
        <v>0</v>
      </c>
    </row>
    <row r="447" spans="1:16" ht="15">
      <c r="A447" s="228"/>
      <c r="B447" s="229" t="s">
        <v>260</v>
      </c>
      <c r="C447" s="236"/>
      <c r="D447" s="236"/>
      <c r="E447" s="236"/>
      <c r="F447" s="236"/>
      <c r="G447" s="236"/>
      <c r="H447" s="236"/>
      <c r="I447" s="236"/>
      <c r="J447" s="236"/>
      <c r="K447" s="236"/>
      <c r="L447" s="236"/>
      <c r="M447" s="236"/>
      <c r="N447" s="236"/>
      <c r="O447" s="236"/>
      <c r="P447" s="227"/>
    </row>
    <row r="448" spans="1:16" ht="15">
      <c r="A448" s="228">
        <v>402</v>
      </c>
      <c r="B448" s="225" t="s">
        <v>222</v>
      </c>
      <c r="C448" s="226">
        <v>3532</v>
      </c>
      <c r="D448" s="226">
        <v>3532</v>
      </c>
      <c r="E448" s="226">
        <v>3532</v>
      </c>
      <c r="F448" s="226">
        <v>3532</v>
      </c>
      <c r="G448" s="226"/>
      <c r="H448" s="226"/>
      <c r="I448" s="226"/>
      <c r="J448" s="226"/>
      <c r="K448" s="226"/>
      <c r="L448" s="226"/>
      <c r="M448" s="226"/>
      <c r="N448" s="226"/>
      <c r="O448" s="226"/>
      <c r="P448" s="227">
        <f aca="true" t="shared" si="14" ref="P448:P464">O448/C448</f>
        <v>0</v>
      </c>
    </row>
    <row r="449" spans="1:16" ht="15">
      <c r="A449" s="228">
        <v>403</v>
      </c>
      <c r="B449" s="225" t="s">
        <v>223</v>
      </c>
      <c r="C449" s="226">
        <v>2536</v>
      </c>
      <c r="D449" s="226">
        <v>2536</v>
      </c>
      <c r="E449" s="226">
        <v>2536</v>
      </c>
      <c r="F449" s="226">
        <v>2536</v>
      </c>
      <c r="G449" s="226"/>
      <c r="H449" s="226"/>
      <c r="I449" s="226"/>
      <c r="J449" s="226"/>
      <c r="K449" s="226"/>
      <c r="L449" s="226"/>
      <c r="M449" s="226"/>
      <c r="N449" s="226"/>
      <c r="O449" s="226"/>
      <c r="P449" s="227">
        <f t="shared" si="14"/>
        <v>0</v>
      </c>
    </row>
    <row r="450" spans="1:16" ht="15">
      <c r="A450" s="228">
        <v>404</v>
      </c>
      <c r="B450" s="225" t="s">
        <v>224</v>
      </c>
      <c r="C450" s="226">
        <v>4743</v>
      </c>
      <c r="D450" s="226">
        <v>4743</v>
      </c>
      <c r="E450" s="226">
        <v>4743</v>
      </c>
      <c r="F450" s="226">
        <v>4743</v>
      </c>
      <c r="G450" s="226"/>
      <c r="H450" s="226"/>
      <c r="I450" s="226"/>
      <c r="J450" s="226"/>
      <c r="K450" s="226"/>
      <c r="L450" s="226"/>
      <c r="M450" s="226"/>
      <c r="N450" s="226"/>
      <c r="O450" s="226"/>
      <c r="P450" s="227">
        <f t="shared" si="14"/>
        <v>0</v>
      </c>
    </row>
    <row r="451" spans="1:16" ht="15">
      <c r="A451" s="228">
        <v>405</v>
      </c>
      <c r="B451" s="225" t="s">
        <v>225</v>
      </c>
      <c r="C451" s="226">
        <v>1564</v>
      </c>
      <c r="D451" s="226">
        <v>1564</v>
      </c>
      <c r="E451" s="226">
        <v>1564</v>
      </c>
      <c r="F451" s="226">
        <v>1564</v>
      </c>
      <c r="G451" s="226"/>
      <c r="H451" s="226"/>
      <c r="I451" s="226"/>
      <c r="J451" s="226"/>
      <c r="K451" s="226"/>
      <c r="L451" s="226"/>
      <c r="M451" s="226"/>
      <c r="N451" s="226"/>
      <c r="O451" s="226"/>
      <c r="P451" s="227">
        <f t="shared" si="14"/>
        <v>0</v>
      </c>
    </row>
    <row r="452" spans="1:16" ht="15">
      <c r="A452" s="228">
        <v>406</v>
      </c>
      <c r="B452" s="225" t="s">
        <v>226</v>
      </c>
      <c r="C452" s="226">
        <v>5691</v>
      </c>
      <c r="D452" s="226">
        <v>5691</v>
      </c>
      <c r="E452" s="226">
        <v>5691</v>
      </c>
      <c r="F452" s="226">
        <v>5691</v>
      </c>
      <c r="G452" s="226"/>
      <c r="H452" s="226"/>
      <c r="I452" s="226"/>
      <c r="J452" s="226"/>
      <c r="K452" s="226"/>
      <c r="L452" s="226"/>
      <c r="M452" s="226"/>
      <c r="N452" s="226"/>
      <c r="O452" s="226"/>
      <c r="P452" s="227">
        <f t="shared" si="14"/>
        <v>0</v>
      </c>
    </row>
    <row r="453" spans="1:16" ht="15">
      <c r="A453" s="228">
        <v>407</v>
      </c>
      <c r="B453" s="225" t="s">
        <v>261</v>
      </c>
      <c r="C453" s="226">
        <v>4506</v>
      </c>
      <c r="D453" s="226">
        <v>4506</v>
      </c>
      <c r="E453" s="226">
        <v>4506</v>
      </c>
      <c r="F453" s="226">
        <v>4506</v>
      </c>
      <c r="G453" s="226"/>
      <c r="H453" s="226"/>
      <c r="I453" s="226"/>
      <c r="J453" s="226"/>
      <c r="K453" s="226"/>
      <c r="L453" s="226"/>
      <c r="M453" s="226"/>
      <c r="N453" s="226"/>
      <c r="O453" s="226"/>
      <c r="P453" s="227">
        <f t="shared" si="14"/>
        <v>0</v>
      </c>
    </row>
    <row r="454" spans="1:16" ht="15">
      <c r="A454" s="228">
        <v>408</v>
      </c>
      <c r="B454" s="225" t="s">
        <v>191</v>
      </c>
      <c r="C454" s="226">
        <v>3990</v>
      </c>
      <c r="D454" s="226">
        <v>3990</v>
      </c>
      <c r="E454" s="226">
        <v>3990</v>
      </c>
      <c r="F454" s="226">
        <v>3990</v>
      </c>
      <c r="G454" s="226"/>
      <c r="H454" s="226"/>
      <c r="I454" s="226"/>
      <c r="J454" s="226"/>
      <c r="K454" s="226"/>
      <c r="L454" s="226"/>
      <c r="M454" s="226"/>
      <c r="N454" s="226"/>
      <c r="O454" s="226"/>
      <c r="P454" s="227">
        <f t="shared" si="14"/>
        <v>0</v>
      </c>
    </row>
    <row r="455" spans="1:16" ht="15">
      <c r="A455" s="228">
        <v>409</v>
      </c>
      <c r="B455" s="225" t="s">
        <v>227</v>
      </c>
      <c r="C455" s="226">
        <v>3900</v>
      </c>
      <c r="D455" s="226">
        <v>3900</v>
      </c>
      <c r="E455" s="226">
        <v>3900</v>
      </c>
      <c r="F455" s="226">
        <v>3900</v>
      </c>
      <c r="G455" s="226"/>
      <c r="H455" s="226"/>
      <c r="I455" s="226"/>
      <c r="J455" s="226"/>
      <c r="K455" s="226"/>
      <c r="L455" s="226"/>
      <c r="M455" s="226"/>
      <c r="N455" s="226"/>
      <c r="O455" s="226"/>
      <c r="P455" s="227">
        <f t="shared" si="14"/>
        <v>0</v>
      </c>
    </row>
    <row r="456" spans="1:16" ht="15">
      <c r="A456" s="228">
        <v>410</v>
      </c>
      <c r="B456" s="225" t="s">
        <v>262</v>
      </c>
      <c r="C456" s="226">
        <v>5809</v>
      </c>
      <c r="D456" s="226">
        <v>5809</v>
      </c>
      <c r="E456" s="226">
        <v>5809</v>
      </c>
      <c r="F456" s="226">
        <v>5809</v>
      </c>
      <c r="G456" s="226"/>
      <c r="H456" s="226"/>
      <c r="I456" s="226"/>
      <c r="J456" s="226"/>
      <c r="K456" s="226"/>
      <c r="L456" s="226"/>
      <c r="M456" s="226"/>
      <c r="N456" s="226"/>
      <c r="O456" s="226"/>
      <c r="P456" s="227">
        <f t="shared" si="14"/>
        <v>0</v>
      </c>
    </row>
    <row r="457" spans="1:16" ht="15">
      <c r="A457" s="228">
        <v>411</v>
      </c>
      <c r="B457" s="225" t="s">
        <v>182</v>
      </c>
      <c r="C457" s="226">
        <v>3320</v>
      </c>
      <c r="D457" s="226">
        <v>3320</v>
      </c>
      <c r="E457" s="226">
        <v>3320</v>
      </c>
      <c r="F457" s="226">
        <v>3320</v>
      </c>
      <c r="G457" s="226"/>
      <c r="H457" s="226"/>
      <c r="I457" s="226"/>
      <c r="J457" s="226"/>
      <c r="K457" s="226"/>
      <c r="L457" s="226"/>
      <c r="M457" s="226"/>
      <c r="N457" s="226"/>
      <c r="O457" s="226"/>
      <c r="P457" s="227">
        <f t="shared" si="14"/>
        <v>0</v>
      </c>
    </row>
    <row r="458" spans="1:16" ht="15">
      <c r="A458" s="228">
        <v>412</v>
      </c>
      <c r="B458" s="225" t="s">
        <v>229</v>
      </c>
      <c r="C458" s="226">
        <v>3260</v>
      </c>
      <c r="D458" s="226">
        <v>3260</v>
      </c>
      <c r="E458" s="226">
        <v>3260</v>
      </c>
      <c r="F458" s="226">
        <v>3260</v>
      </c>
      <c r="G458" s="226"/>
      <c r="H458" s="226"/>
      <c r="I458" s="226"/>
      <c r="J458" s="226"/>
      <c r="K458" s="226"/>
      <c r="L458" s="226"/>
      <c r="M458" s="226"/>
      <c r="N458" s="226"/>
      <c r="O458" s="226"/>
      <c r="P458" s="227">
        <f t="shared" si="14"/>
        <v>0</v>
      </c>
    </row>
    <row r="459" spans="1:16" ht="15">
      <c r="A459" s="228">
        <v>413</v>
      </c>
      <c r="B459" s="225" t="s">
        <v>230</v>
      </c>
      <c r="C459" s="226">
        <v>3083</v>
      </c>
      <c r="D459" s="226">
        <v>3083</v>
      </c>
      <c r="E459" s="226">
        <v>3083</v>
      </c>
      <c r="F459" s="226">
        <v>3083</v>
      </c>
      <c r="G459" s="226"/>
      <c r="H459" s="226"/>
      <c r="I459" s="226"/>
      <c r="J459" s="226"/>
      <c r="K459" s="226"/>
      <c r="L459" s="226"/>
      <c r="M459" s="226"/>
      <c r="N459" s="226"/>
      <c r="O459" s="226"/>
      <c r="P459" s="227">
        <f t="shared" si="14"/>
        <v>0</v>
      </c>
    </row>
    <row r="460" spans="1:16" ht="15">
      <c r="A460" s="228">
        <v>414</v>
      </c>
      <c r="B460" s="225" t="s">
        <v>231</v>
      </c>
      <c r="C460" s="226">
        <v>1186</v>
      </c>
      <c r="D460" s="226">
        <v>1186</v>
      </c>
      <c r="E460" s="226">
        <v>1186</v>
      </c>
      <c r="F460" s="226">
        <v>1186</v>
      </c>
      <c r="G460" s="226"/>
      <c r="H460" s="226"/>
      <c r="I460" s="226"/>
      <c r="J460" s="226"/>
      <c r="K460" s="226"/>
      <c r="L460" s="226"/>
      <c r="M460" s="226"/>
      <c r="N460" s="226"/>
      <c r="O460" s="226"/>
      <c r="P460" s="227">
        <f t="shared" si="14"/>
        <v>0</v>
      </c>
    </row>
    <row r="461" spans="1:16" ht="15">
      <c r="A461" s="228">
        <v>415</v>
      </c>
      <c r="B461" s="225" t="s">
        <v>196</v>
      </c>
      <c r="C461" s="226">
        <v>3083</v>
      </c>
      <c r="D461" s="226">
        <v>3083</v>
      </c>
      <c r="E461" s="226">
        <v>3083</v>
      </c>
      <c r="F461" s="226">
        <v>3083</v>
      </c>
      <c r="G461" s="226"/>
      <c r="H461" s="226"/>
      <c r="I461" s="226"/>
      <c r="J461" s="226"/>
      <c r="K461" s="226"/>
      <c r="L461" s="226"/>
      <c r="M461" s="226"/>
      <c r="N461" s="226"/>
      <c r="O461" s="226"/>
      <c r="P461" s="227">
        <f t="shared" si="14"/>
        <v>0</v>
      </c>
    </row>
    <row r="462" spans="1:16" ht="15">
      <c r="A462" s="228">
        <v>416</v>
      </c>
      <c r="B462" s="225" t="s">
        <v>263</v>
      </c>
      <c r="C462" s="226">
        <v>1245</v>
      </c>
      <c r="D462" s="226">
        <v>1245</v>
      </c>
      <c r="E462" s="226">
        <v>1245</v>
      </c>
      <c r="F462" s="226">
        <v>1245</v>
      </c>
      <c r="G462" s="226"/>
      <c r="H462" s="226"/>
      <c r="I462" s="226"/>
      <c r="J462" s="226"/>
      <c r="K462" s="226"/>
      <c r="L462" s="226"/>
      <c r="M462" s="226"/>
      <c r="N462" s="226"/>
      <c r="O462" s="226"/>
      <c r="P462" s="227">
        <f t="shared" si="14"/>
        <v>0</v>
      </c>
    </row>
    <row r="463" spans="1:16" ht="15">
      <c r="A463" s="228">
        <v>417</v>
      </c>
      <c r="B463" s="225" t="s">
        <v>233</v>
      </c>
      <c r="C463" s="226">
        <v>1778</v>
      </c>
      <c r="D463" s="226">
        <v>1778</v>
      </c>
      <c r="E463" s="226">
        <v>1778</v>
      </c>
      <c r="F463" s="226">
        <v>1778</v>
      </c>
      <c r="G463" s="226"/>
      <c r="H463" s="226"/>
      <c r="I463" s="226"/>
      <c r="J463" s="226"/>
      <c r="K463" s="226"/>
      <c r="L463" s="226"/>
      <c r="M463" s="226"/>
      <c r="N463" s="226"/>
      <c r="O463" s="226"/>
      <c r="P463" s="227">
        <f t="shared" si="14"/>
        <v>0</v>
      </c>
    </row>
    <row r="464" spans="1:16" ht="15">
      <c r="A464" s="228">
        <v>418</v>
      </c>
      <c r="B464" s="225" t="s">
        <v>234</v>
      </c>
      <c r="C464" s="226">
        <v>6995</v>
      </c>
      <c r="D464" s="226">
        <v>6995</v>
      </c>
      <c r="E464" s="226">
        <v>6995</v>
      </c>
      <c r="F464" s="226">
        <v>6995</v>
      </c>
      <c r="G464" s="226"/>
      <c r="H464" s="226"/>
      <c r="I464" s="226"/>
      <c r="J464" s="226"/>
      <c r="K464" s="226"/>
      <c r="L464" s="226"/>
      <c r="M464" s="226"/>
      <c r="N464" s="226"/>
      <c r="O464" s="226"/>
      <c r="P464" s="227">
        <f t="shared" si="14"/>
        <v>0</v>
      </c>
    </row>
    <row r="465" spans="1:16" ht="15">
      <c r="A465" s="228"/>
      <c r="B465" s="229" t="s">
        <v>235</v>
      </c>
      <c r="C465" s="236"/>
      <c r="D465" s="236"/>
      <c r="E465" s="236"/>
      <c r="F465" s="236"/>
      <c r="G465" s="236"/>
      <c r="H465" s="236"/>
      <c r="I465" s="236"/>
      <c r="J465" s="236"/>
      <c r="K465" s="236"/>
      <c r="L465" s="236"/>
      <c r="M465" s="236"/>
      <c r="N465" s="236"/>
      <c r="O465" s="236"/>
      <c r="P465" s="227"/>
    </row>
    <row r="466" spans="1:16" ht="15">
      <c r="A466" s="228">
        <v>419</v>
      </c>
      <c r="B466" s="225" t="s">
        <v>236</v>
      </c>
      <c r="C466" s="233">
        <v>304.89</v>
      </c>
      <c r="D466" s="233">
        <v>304.89</v>
      </c>
      <c r="E466" s="233">
        <v>304.89</v>
      </c>
      <c r="F466" s="233">
        <v>304.89</v>
      </c>
      <c r="G466" s="233"/>
      <c r="H466" s="233"/>
      <c r="I466" s="233"/>
      <c r="J466" s="233"/>
      <c r="K466" s="233"/>
      <c r="L466" s="233"/>
      <c r="M466" s="233"/>
      <c r="N466" s="233"/>
      <c r="O466" s="233"/>
      <c r="P466" s="227">
        <f>O466/C466</f>
        <v>0</v>
      </c>
    </row>
    <row r="467" spans="1:16" ht="15">
      <c r="A467" s="228">
        <v>420</v>
      </c>
      <c r="B467" s="225" t="s">
        <v>237</v>
      </c>
      <c r="C467" s="233">
        <v>344.97</v>
      </c>
      <c r="D467" s="233">
        <v>344.97</v>
      </c>
      <c r="E467" s="233">
        <v>344.97</v>
      </c>
      <c r="F467" s="233">
        <v>344.97</v>
      </c>
      <c r="G467" s="233"/>
      <c r="H467" s="233"/>
      <c r="I467" s="233"/>
      <c r="J467" s="233"/>
      <c r="K467" s="233"/>
      <c r="L467" s="233"/>
      <c r="M467" s="233"/>
      <c r="N467" s="233"/>
      <c r="O467" s="233"/>
      <c r="P467" s="227">
        <f>O467/C467</f>
        <v>0</v>
      </c>
    </row>
    <row r="468" spans="1:16" ht="15">
      <c r="A468" s="228">
        <v>421</v>
      </c>
      <c r="B468" s="225" t="s">
        <v>238</v>
      </c>
      <c r="C468" s="233">
        <v>391.75</v>
      </c>
      <c r="D468" s="233">
        <v>391.75</v>
      </c>
      <c r="E468" s="233">
        <v>391.75</v>
      </c>
      <c r="F468" s="233">
        <v>391.75</v>
      </c>
      <c r="G468" s="233"/>
      <c r="H468" s="233"/>
      <c r="I468" s="233"/>
      <c r="J468" s="233"/>
      <c r="K468" s="233"/>
      <c r="L468" s="233"/>
      <c r="M468" s="233"/>
      <c r="N468" s="233"/>
      <c r="O468" s="233"/>
      <c r="P468" s="227">
        <f>O468/C468</f>
        <v>0</v>
      </c>
    </row>
    <row r="469" spans="1:16" ht="15">
      <c r="A469" s="228">
        <v>422</v>
      </c>
      <c r="B469" s="225" t="s">
        <v>264</v>
      </c>
      <c r="C469" s="233">
        <v>438.51</v>
      </c>
      <c r="D469" s="233">
        <v>438.51</v>
      </c>
      <c r="E469" s="233">
        <v>438.51</v>
      </c>
      <c r="F469" s="233">
        <v>438.51</v>
      </c>
      <c r="G469" s="233"/>
      <c r="H469" s="233"/>
      <c r="I469" s="233"/>
      <c r="J469" s="233"/>
      <c r="K469" s="233"/>
      <c r="L469" s="233"/>
      <c r="M469" s="233"/>
      <c r="N469" s="233"/>
      <c r="O469" s="233"/>
      <c r="P469" s="227">
        <f>O469/C469</f>
        <v>0</v>
      </c>
    </row>
    <row r="470" spans="1:16" ht="15">
      <c r="A470" s="228">
        <v>423</v>
      </c>
      <c r="B470" s="225" t="s">
        <v>240</v>
      </c>
      <c r="C470" s="233">
        <v>558.79</v>
      </c>
      <c r="D470" s="233">
        <v>558.79</v>
      </c>
      <c r="E470" s="233">
        <v>558.79</v>
      </c>
      <c r="F470" s="233">
        <v>558.79</v>
      </c>
      <c r="G470" s="233"/>
      <c r="H470" s="233"/>
      <c r="I470" s="233"/>
      <c r="J470" s="233"/>
      <c r="K470" s="233"/>
      <c r="L470" s="233"/>
      <c r="M470" s="233"/>
      <c r="N470" s="233"/>
      <c r="O470" s="233"/>
      <c r="P470" s="227">
        <f>O470/C470</f>
        <v>0</v>
      </c>
    </row>
    <row r="471" spans="1:16" ht="15">
      <c r="A471" s="228"/>
      <c r="B471" s="229" t="s">
        <v>265</v>
      </c>
      <c r="C471" s="236" t="s">
        <v>377</v>
      </c>
      <c r="D471" s="236" t="s">
        <v>377</v>
      </c>
      <c r="E471" s="236" t="s">
        <v>377</v>
      </c>
      <c r="F471" s="236" t="s">
        <v>377</v>
      </c>
      <c r="G471" s="236"/>
      <c r="H471" s="236"/>
      <c r="I471" s="236"/>
      <c r="J471" s="236"/>
      <c r="K471" s="236"/>
      <c r="L471" s="236"/>
      <c r="M471" s="236"/>
      <c r="N471" s="236"/>
      <c r="O471" s="236"/>
      <c r="P471" s="227"/>
    </row>
    <row r="472" spans="1:16" ht="15">
      <c r="A472" s="228">
        <v>424</v>
      </c>
      <c r="B472" s="225" t="s">
        <v>266</v>
      </c>
      <c r="C472" s="226">
        <v>252.35</v>
      </c>
      <c r="D472" s="226">
        <v>252.35</v>
      </c>
      <c r="E472" s="226">
        <v>252.35</v>
      </c>
      <c r="F472" s="226">
        <v>252.35</v>
      </c>
      <c r="G472" s="226"/>
      <c r="H472" s="226"/>
      <c r="I472" s="226"/>
      <c r="J472" s="226"/>
      <c r="K472" s="226"/>
      <c r="L472" s="226"/>
      <c r="M472" s="226"/>
      <c r="N472" s="226"/>
      <c r="O472" s="226"/>
      <c r="P472" s="227">
        <f aca="true" t="shared" si="15" ref="P472:P485">O472/C472</f>
        <v>0</v>
      </c>
    </row>
    <row r="473" spans="1:16" ht="15">
      <c r="A473" s="228">
        <v>425</v>
      </c>
      <c r="B473" s="225" t="s">
        <v>267</v>
      </c>
      <c r="C473" s="226">
        <v>0.2102</v>
      </c>
      <c r="D473" s="226">
        <v>0.2102</v>
      </c>
      <c r="E473" s="226">
        <v>0.2102</v>
      </c>
      <c r="F473" s="226">
        <v>0.2102</v>
      </c>
      <c r="G473" s="226"/>
      <c r="H473" s="226"/>
      <c r="I473" s="226"/>
      <c r="J473" s="226"/>
      <c r="K473" s="226"/>
      <c r="L473" s="226"/>
      <c r="M473" s="226"/>
      <c r="N473" s="226"/>
      <c r="O473" s="226"/>
      <c r="P473" s="227">
        <f t="shared" si="15"/>
        <v>0</v>
      </c>
    </row>
    <row r="474" spans="1:16" ht="15">
      <c r="A474" s="228">
        <v>426</v>
      </c>
      <c r="B474" s="225" t="s">
        <v>268</v>
      </c>
      <c r="C474" s="226">
        <v>0.1097</v>
      </c>
      <c r="D474" s="226">
        <v>0.1097</v>
      </c>
      <c r="E474" s="226">
        <v>0.1097</v>
      </c>
      <c r="F474" s="226">
        <v>0.1097</v>
      </c>
      <c r="G474" s="226"/>
      <c r="H474" s="226"/>
      <c r="I474" s="226"/>
      <c r="J474" s="226"/>
      <c r="K474" s="226"/>
      <c r="L474" s="226"/>
      <c r="M474" s="226"/>
      <c r="N474" s="226"/>
      <c r="O474" s="226"/>
      <c r="P474" s="227">
        <f t="shared" si="15"/>
        <v>0</v>
      </c>
    </row>
    <row r="475" spans="1:16" ht="15">
      <c r="A475" s="228">
        <v>427</v>
      </c>
      <c r="B475" s="225" t="s">
        <v>269</v>
      </c>
      <c r="C475" s="226">
        <v>0.053700000000000005</v>
      </c>
      <c r="D475" s="226">
        <v>0.053700000000000005</v>
      </c>
      <c r="E475" s="226">
        <v>0.053700000000000005</v>
      </c>
      <c r="F475" s="226">
        <v>0.053700000000000005</v>
      </c>
      <c r="G475" s="226"/>
      <c r="H475" s="226"/>
      <c r="I475" s="226"/>
      <c r="J475" s="226"/>
      <c r="K475" s="226"/>
      <c r="L475" s="226"/>
      <c r="M475" s="226"/>
      <c r="N475" s="226"/>
      <c r="O475" s="226"/>
      <c r="P475" s="227">
        <f t="shared" si="15"/>
        <v>0</v>
      </c>
    </row>
    <row r="476" spans="1:16" ht="15">
      <c r="A476" s="228">
        <v>428</v>
      </c>
      <c r="B476" s="225" t="s">
        <v>270</v>
      </c>
      <c r="C476" s="226">
        <v>1.0376</v>
      </c>
      <c r="D476" s="226">
        <v>1.0376</v>
      </c>
      <c r="E476" s="226">
        <v>1.0376</v>
      </c>
      <c r="F476" s="226">
        <v>1.0376</v>
      </c>
      <c r="G476" s="226"/>
      <c r="H476" s="226"/>
      <c r="I476" s="226"/>
      <c r="J476" s="226"/>
      <c r="K476" s="226"/>
      <c r="L476" s="226"/>
      <c r="M476" s="226"/>
      <c r="N476" s="226"/>
      <c r="O476" s="226"/>
      <c r="P476" s="227">
        <f t="shared" si="15"/>
        <v>0</v>
      </c>
    </row>
    <row r="477" spans="1:16" ht="15">
      <c r="A477" s="228">
        <v>429</v>
      </c>
      <c r="B477" s="225" t="s">
        <v>271</v>
      </c>
      <c r="C477" s="226">
        <v>3830.11</v>
      </c>
      <c r="D477" s="226">
        <v>3830.11</v>
      </c>
      <c r="E477" s="226">
        <v>3830.11</v>
      </c>
      <c r="F477" s="226">
        <v>3830.11</v>
      </c>
      <c r="G477" s="226"/>
      <c r="H477" s="226"/>
      <c r="I477" s="226"/>
      <c r="J477" s="226"/>
      <c r="K477" s="226"/>
      <c r="L477" s="226"/>
      <c r="M477" s="226"/>
      <c r="N477" s="226"/>
      <c r="O477" s="226"/>
      <c r="P477" s="227">
        <f t="shared" si="15"/>
        <v>0</v>
      </c>
    </row>
    <row r="478" spans="1:16" ht="15">
      <c r="A478" s="228">
        <v>430</v>
      </c>
      <c r="B478" s="225" t="s">
        <v>272</v>
      </c>
      <c r="C478" s="226">
        <v>544.24</v>
      </c>
      <c r="D478" s="226">
        <v>544.24</v>
      </c>
      <c r="E478" s="226">
        <v>544.24</v>
      </c>
      <c r="F478" s="226">
        <v>544.24</v>
      </c>
      <c r="G478" s="226"/>
      <c r="H478" s="226"/>
      <c r="I478" s="226"/>
      <c r="J478" s="226"/>
      <c r="K478" s="226"/>
      <c r="L478" s="226"/>
      <c r="M478" s="226"/>
      <c r="N478" s="226"/>
      <c r="O478" s="226"/>
      <c r="P478" s="227">
        <f t="shared" si="15"/>
        <v>0</v>
      </c>
    </row>
    <row r="479" spans="1:16" ht="15">
      <c r="A479" s="228">
        <v>431</v>
      </c>
      <c r="B479" s="225" t="s">
        <v>273</v>
      </c>
      <c r="C479" s="226">
        <v>1480.49</v>
      </c>
      <c r="D479" s="226">
        <v>1480.49</v>
      </c>
      <c r="E479" s="226">
        <v>1480.49</v>
      </c>
      <c r="F479" s="226">
        <v>1480.49</v>
      </c>
      <c r="G479" s="226"/>
      <c r="H479" s="226"/>
      <c r="I479" s="226"/>
      <c r="J479" s="226"/>
      <c r="K479" s="226"/>
      <c r="L479" s="226"/>
      <c r="M479" s="226"/>
      <c r="N479" s="226"/>
      <c r="O479" s="226"/>
      <c r="P479" s="227">
        <f t="shared" si="15"/>
        <v>0</v>
      </c>
    </row>
    <row r="480" spans="1:16" ht="15">
      <c r="A480" s="228">
        <v>432</v>
      </c>
      <c r="B480" s="225" t="s">
        <v>274</v>
      </c>
      <c r="C480" s="226">
        <v>0.8782000000000001</v>
      </c>
      <c r="D480" s="226">
        <v>0.8782000000000001</v>
      </c>
      <c r="E480" s="226">
        <v>0.8782000000000001</v>
      </c>
      <c r="F480" s="226">
        <v>0.8782000000000001</v>
      </c>
      <c r="G480" s="226"/>
      <c r="H480" s="226"/>
      <c r="I480" s="226"/>
      <c r="J480" s="226"/>
      <c r="K480" s="226"/>
      <c r="L480" s="226"/>
      <c r="M480" s="226"/>
      <c r="N480" s="226"/>
      <c r="O480" s="226"/>
      <c r="P480" s="227">
        <f t="shared" si="15"/>
        <v>0</v>
      </c>
    </row>
    <row r="481" spans="1:16" ht="15">
      <c r="A481" s="228">
        <v>433</v>
      </c>
      <c r="B481" s="225" t="s">
        <v>275</v>
      </c>
      <c r="C481" s="226">
        <v>4390.62</v>
      </c>
      <c r="D481" s="226">
        <v>4390.62</v>
      </c>
      <c r="E481" s="226">
        <v>4390.62</v>
      </c>
      <c r="F481" s="226">
        <v>4390.62</v>
      </c>
      <c r="G481" s="226"/>
      <c r="H481" s="226"/>
      <c r="I481" s="226"/>
      <c r="J481" s="226"/>
      <c r="K481" s="226"/>
      <c r="L481" s="226"/>
      <c r="M481" s="226"/>
      <c r="N481" s="226"/>
      <c r="O481" s="226"/>
      <c r="P481" s="227">
        <f t="shared" si="15"/>
        <v>0</v>
      </c>
    </row>
    <row r="482" spans="1:16" ht="15">
      <c r="A482" s="228">
        <v>434</v>
      </c>
      <c r="B482" s="225" t="s">
        <v>276</v>
      </c>
      <c r="C482" s="226">
        <v>812.82</v>
      </c>
      <c r="D482" s="226">
        <v>812.82</v>
      </c>
      <c r="E482" s="226">
        <v>812.82</v>
      </c>
      <c r="F482" s="226">
        <v>812.82</v>
      </c>
      <c r="G482" s="226"/>
      <c r="H482" s="226"/>
      <c r="I482" s="226"/>
      <c r="J482" s="226"/>
      <c r="K482" s="226"/>
      <c r="L482" s="226"/>
      <c r="M482" s="226"/>
      <c r="N482" s="226"/>
      <c r="O482" s="226"/>
      <c r="P482" s="227">
        <f t="shared" si="15"/>
        <v>0</v>
      </c>
    </row>
    <row r="483" spans="1:16" ht="15">
      <c r="A483" s="228">
        <v>435</v>
      </c>
      <c r="B483" s="225" t="s">
        <v>277</v>
      </c>
      <c r="C483" s="226">
        <v>1419</v>
      </c>
      <c r="D483" s="226">
        <v>1419</v>
      </c>
      <c r="E483" s="226">
        <v>1419</v>
      </c>
      <c r="F483" s="226">
        <v>1419</v>
      </c>
      <c r="G483" s="226"/>
      <c r="H483" s="226"/>
      <c r="I483" s="226"/>
      <c r="J483" s="226"/>
      <c r="K483" s="226"/>
      <c r="L483" s="226"/>
      <c r="M483" s="226"/>
      <c r="N483" s="226"/>
      <c r="O483" s="226"/>
      <c r="P483" s="227">
        <f t="shared" si="15"/>
        <v>0</v>
      </c>
    </row>
    <row r="484" spans="1:16" ht="15">
      <c r="A484" s="228">
        <v>436</v>
      </c>
      <c r="B484" s="225" t="s">
        <v>278</v>
      </c>
      <c r="C484" s="226">
        <v>304.57</v>
      </c>
      <c r="D484" s="226">
        <v>304.57</v>
      </c>
      <c r="E484" s="226">
        <v>304.57</v>
      </c>
      <c r="F484" s="226">
        <v>304.57</v>
      </c>
      <c r="G484" s="226"/>
      <c r="H484" s="226"/>
      <c r="I484" s="226"/>
      <c r="J484" s="226"/>
      <c r="K484" s="226"/>
      <c r="L484" s="226"/>
      <c r="M484" s="226"/>
      <c r="N484" s="226"/>
      <c r="O484" s="226"/>
      <c r="P484" s="227">
        <f t="shared" si="15"/>
        <v>0</v>
      </c>
    </row>
    <row r="485" spans="1:16" ht="15">
      <c r="A485" s="228">
        <v>437</v>
      </c>
      <c r="B485" s="225" t="s">
        <v>279</v>
      </c>
      <c r="C485" s="226">
        <v>762.71</v>
      </c>
      <c r="D485" s="226">
        <v>762.71</v>
      </c>
      <c r="E485" s="226">
        <v>762.71</v>
      </c>
      <c r="F485" s="226">
        <v>762.71</v>
      </c>
      <c r="G485" s="226"/>
      <c r="H485" s="226"/>
      <c r="I485" s="226"/>
      <c r="J485" s="226"/>
      <c r="K485" s="226"/>
      <c r="L485" s="226"/>
      <c r="M485" s="226"/>
      <c r="N485" s="226"/>
      <c r="O485" s="226"/>
      <c r="P485" s="227">
        <f t="shared" si="15"/>
        <v>0</v>
      </c>
    </row>
    <row r="486" spans="1:16" ht="15">
      <c r="A486" s="228"/>
      <c r="B486" s="229" t="s">
        <v>280</v>
      </c>
      <c r="C486" s="236"/>
      <c r="D486" s="236"/>
      <c r="E486" s="236"/>
      <c r="F486" s="236"/>
      <c r="G486" s="236"/>
      <c r="H486" s="236"/>
      <c r="I486" s="236"/>
      <c r="J486" s="236"/>
      <c r="K486" s="236"/>
      <c r="L486" s="236"/>
      <c r="M486" s="236"/>
      <c r="N486" s="236"/>
      <c r="O486" s="236"/>
      <c r="P486" s="227"/>
    </row>
    <row r="487" spans="1:16" ht="15">
      <c r="A487" s="228">
        <v>438</v>
      </c>
      <c r="B487" s="225" t="s">
        <v>281</v>
      </c>
      <c r="C487" s="226">
        <v>3989.76</v>
      </c>
      <c r="D487" s="226">
        <v>3989.76</v>
      </c>
      <c r="E487" s="226">
        <v>3989.76</v>
      </c>
      <c r="F487" s="226">
        <v>3989.76</v>
      </c>
      <c r="G487" s="226"/>
      <c r="H487" s="226"/>
      <c r="I487" s="226"/>
      <c r="J487" s="226"/>
      <c r="K487" s="226"/>
      <c r="L487" s="226"/>
      <c r="M487" s="226"/>
      <c r="N487" s="226"/>
      <c r="O487" s="226"/>
      <c r="P487" s="227">
        <f>O487/C487</f>
        <v>0</v>
      </c>
    </row>
    <row r="488" spans="1:16" ht="15">
      <c r="A488" s="228">
        <v>439</v>
      </c>
      <c r="B488" s="225" t="s">
        <v>282</v>
      </c>
      <c r="C488" s="226">
        <v>86.32</v>
      </c>
      <c r="D488" s="226">
        <v>86.32</v>
      </c>
      <c r="E488" s="226">
        <v>86.32</v>
      </c>
      <c r="F488" s="226">
        <v>86.32</v>
      </c>
      <c r="G488" s="226"/>
      <c r="H488" s="226"/>
      <c r="I488" s="226"/>
      <c r="J488" s="226"/>
      <c r="K488" s="226"/>
      <c r="L488" s="226"/>
      <c r="M488" s="226"/>
      <c r="N488" s="226"/>
      <c r="O488" s="226"/>
      <c r="P488" s="227">
        <f>O488/C488</f>
        <v>0</v>
      </c>
    </row>
    <row r="489" spans="1:16" ht="15">
      <c r="A489" s="228">
        <v>440</v>
      </c>
      <c r="B489" s="225" t="s">
        <v>283</v>
      </c>
      <c r="C489" s="226">
        <v>252.35</v>
      </c>
      <c r="D489" s="226">
        <v>252.35</v>
      </c>
      <c r="E489" s="226">
        <v>252.35</v>
      </c>
      <c r="F489" s="226">
        <v>252.35</v>
      </c>
      <c r="G489" s="226"/>
      <c r="H489" s="226"/>
      <c r="I489" s="226"/>
      <c r="J489" s="226"/>
      <c r="K489" s="226"/>
      <c r="L489" s="226"/>
      <c r="M489" s="226"/>
      <c r="N489" s="226"/>
      <c r="O489" s="226"/>
      <c r="P489" s="227">
        <f>O489/C489</f>
        <v>0</v>
      </c>
    </row>
    <row r="490" spans="1:16" ht="15">
      <c r="A490" s="228">
        <v>441</v>
      </c>
      <c r="B490" s="225" t="s">
        <v>284</v>
      </c>
      <c r="C490" s="226">
        <v>1480.49</v>
      </c>
      <c r="D490" s="226">
        <v>1480.49</v>
      </c>
      <c r="E490" s="226">
        <v>1480.49</v>
      </c>
      <c r="F490" s="226">
        <v>1480.49</v>
      </c>
      <c r="G490" s="226"/>
      <c r="H490" s="226"/>
      <c r="I490" s="226"/>
      <c r="J490" s="226"/>
      <c r="K490" s="226"/>
      <c r="L490" s="226"/>
      <c r="M490" s="226"/>
      <c r="N490" s="226"/>
      <c r="O490" s="226"/>
      <c r="P490" s="227">
        <f>O490/C490</f>
        <v>0</v>
      </c>
    </row>
    <row r="491" spans="1:16" ht="15">
      <c r="A491" s="228">
        <v>442</v>
      </c>
      <c r="B491" s="225" t="s">
        <v>285</v>
      </c>
      <c r="C491" s="226">
        <v>559.32</v>
      </c>
      <c r="D491" s="226">
        <v>559.32</v>
      </c>
      <c r="E491" s="226">
        <v>559.32</v>
      </c>
      <c r="F491" s="226">
        <v>559.32</v>
      </c>
      <c r="G491" s="226"/>
      <c r="H491" s="226"/>
      <c r="I491" s="226"/>
      <c r="J491" s="226"/>
      <c r="K491" s="226"/>
      <c r="L491" s="226"/>
      <c r="M491" s="226"/>
      <c r="N491" s="226"/>
      <c r="O491" s="226"/>
      <c r="P491" s="227">
        <f>O491/C491</f>
        <v>0</v>
      </c>
    </row>
    <row r="492" spans="1:16" ht="15">
      <c r="A492" s="228">
        <v>443</v>
      </c>
      <c r="B492" s="237" t="s">
        <v>286</v>
      </c>
      <c r="C492" s="226">
        <v>9.09</v>
      </c>
      <c r="D492" s="226">
        <v>9.09</v>
      </c>
      <c r="E492" s="226">
        <v>9.09</v>
      </c>
      <c r="F492" s="226">
        <v>9.09</v>
      </c>
      <c r="G492" s="226"/>
      <c r="H492" s="226"/>
      <c r="I492" s="226"/>
      <c r="J492" s="226"/>
      <c r="K492" s="226"/>
      <c r="L492" s="226"/>
      <c r="M492" s="226"/>
      <c r="N492" s="226"/>
      <c r="O492" s="226"/>
      <c r="P492" s="227">
        <f>O440/C440</f>
        <v>0</v>
      </c>
    </row>
    <row r="493" spans="1:16" ht="15">
      <c r="A493" s="228"/>
      <c r="B493" s="238" t="s">
        <v>287</v>
      </c>
      <c r="C493" s="226"/>
      <c r="D493" s="226"/>
      <c r="E493" s="226"/>
      <c r="F493" s="226"/>
      <c r="G493" s="226"/>
      <c r="H493" s="226"/>
      <c r="I493" s="226"/>
      <c r="J493" s="226"/>
      <c r="K493" s="226"/>
      <c r="L493" s="226"/>
      <c r="M493" s="226"/>
      <c r="N493" s="226"/>
      <c r="O493" s="226"/>
      <c r="P493" s="227"/>
    </row>
    <row r="494" spans="1:16" ht="15">
      <c r="A494" s="228">
        <v>444</v>
      </c>
      <c r="B494" s="225" t="s">
        <v>288</v>
      </c>
      <c r="C494" s="226">
        <v>2025</v>
      </c>
      <c r="D494" s="226">
        <v>2025</v>
      </c>
      <c r="E494" s="226">
        <v>2025</v>
      </c>
      <c r="F494" s="226">
        <v>2025</v>
      </c>
      <c r="G494" s="226"/>
      <c r="H494" s="226"/>
      <c r="I494" s="226"/>
      <c r="J494" s="226"/>
      <c r="K494" s="226"/>
      <c r="L494" s="226"/>
      <c r="M494" s="226"/>
      <c r="N494" s="226"/>
      <c r="O494" s="226"/>
      <c r="P494" s="227">
        <f>O494/C495</f>
        <v>0</v>
      </c>
    </row>
    <row r="495" spans="1:16" ht="15">
      <c r="A495" s="228">
        <v>445</v>
      </c>
      <c r="B495" s="225" t="s">
        <v>289</v>
      </c>
      <c r="C495" s="226">
        <v>25000</v>
      </c>
      <c r="D495" s="226">
        <v>25000</v>
      </c>
      <c r="E495" s="226">
        <v>25000</v>
      </c>
      <c r="F495" s="226">
        <v>25000</v>
      </c>
      <c r="G495" s="226"/>
      <c r="H495" s="226"/>
      <c r="I495" s="226"/>
      <c r="J495" s="226"/>
      <c r="K495" s="226"/>
      <c r="L495" s="226"/>
      <c r="M495" s="226"/>
      <c r="N495" s="226"/>
      <c r="O495" s="226"/>
      <c r="P495" s="227">
        <f>O495/C496</f>
        <v>0</v>
      </c>
    </row>
    <row r="496" spans="1:16" ht="15">
      <c r="A496" s="228">
        <v>446</v>
      </c>
      <c r="B496" s="239" t="s">
        <v>290</v>
      </c>
      <c r="C496" s="226">
        <v>31000</v>
      </c>
      <c r="D496" s="226">
        <v>31000</v>
      </c>
      <c r="E496" s="226">
        <v>31000</v>
      </c>
      <c r="F496" s="226">
        <v>31000</v>
      </c>
      <c r="G496" s="226"/>
      <c r="H496" s="226"/>
      <c r="I496" s="226"/>
      <c r="J496" s="226"/>
      <c r="K496" s="226"/>
      <c r="L496" s="226"/>
      <c r="M496" s="226"/>
      <c r="N496" s="226"/>
      <c r="O496" s="226"/>
      <c r="P496" s="227">
        <f>O496/C496</f>
        <v>0</v>
      </c>
    </row>
    <row r="497" spans="1:16" ht="33.75">
      <c r="A497" s="228"/>
      <c r="B497" s="229" t="s">
        <v>291</v>
      </c>
      <c r="C497" s="226"/>
      <c r="D497" s="226"/>
      <c r="E497" s="226"/>
      <c r="F497" s="226"/>
      <c r="G497" s="226"/>
      <c r="H497" s="226"/>
      <c r="I497" s="226"/>
      <c r="J497" s="226"/>
      <c r="K497" s="226"/>
      <c r="L497" s="226"/>
      <c r="M497" s="226"/>
      <c r="N497" s="226"/>
      <c r="O497" s="226"/>
      <c r="P497" s="227"/>
    </row>
    <row r="498" spans="1:16" ht="34.5">
      <c r="A498" s="228">
        <v>447</v>
      </c>
      <c r="B498" s="240" t="s">
        <v>292</v>
      </c>
      <c r="C498" s="226">
        <v>64.8</v>
      </c>
      <c r="D498" s="226">
        <v>64.8</v>
      </c>
      <c r="E498" s="226">
        <v>64.8</v>
      </c>
      <c r="F498" s="226">
        <v>64.8</v>
      </c>
      <c r="G498" s="226"/>
      <c r="H498" s="226"/>
      <c r="I498" s="226"/>
      <c r="J498" s="226"/>
      <c r="K498" s="226"/>
      <c r="L498" s="226"/>
      <c r="M498" s="226"/>
      <c r="N498" s="226"/>
      <c r="O498" s="226"/>
      <c r="P498" s="227">
        <v>0</v>
      </c>
    </row>
    <row r="499" spans="1:16" ht="23.25">
      <c r="A499" s="228">
        <v>448</v>
      </c>
      <c r="B499" s="240" t="s">
        <v>293</v>
      </c>
      <c r="C499" s="226">
        <v>1552.57</v>
      </c>
      <c r="D499" s="226">
        <v>1552.57</v>
      </c>
      <c r="E499" s="226">
        <v>1552.57</v>
      </c>
      <c r="F499" s="226">
        <v>1552.57</v>
      </c>
      <c r="G499" s="226"/>
      <c r="H499" s="226"/>
      <c r="I499" s="226"/>
      <c r="J499" s="226"/>
      <c r="K499" s="226"/>
      <c r="L499" s="226"/>
      <c r="M499" s="226"/>
      <c r="N499" s="226"/>
      <c r="O499" s="226"/>
      <c r="P499" s="227">
        <v>0</v>
      </c>
    </row>
    <row r="500" spans="1:16" ht="23.25">
      <c r="A500" s="228">
        <v>449</v>
      </c>
      <c r="B500" s="240" t="s">
        <v>294</v>
      </c>
      <c r="C500" s="226">
        <v>2763.6</v>
      </c>
      <c r="D500" s="226">
        <v>2763.6</v>
      </c>
      <c r="E500" s="226">
        <v>2763.6</v>
      </c>
      <c r="F500" s="226">
        <v>2763.6</v>
      </c>
      <c r="G500" s="226"/>
      <c r="H500" s="226"/>
      <c r="I500" s="226"/>
      <c r="J500" s="226"/>
      <c r="K500" s="226"/>
      <c r="L500" s="226"/>
      <c r="M500" s="226"/>
      <c r="N500" s="226"/>
      <c r="O500" s="226"/>
      <c r="P500" s="227">
        <v>0</v>
      </c>
    </row>
    <row r="501" spans="1:16" ht="23.25">
      <c r="A501" s="228">
        <v>450</v>
      </c>
      <c r="B501" s="240" t="s">
        <v>295</v>
      </c>
      <c r="C501" s="226">
        <v>420</v>
      </c>
      <c r="D501" s="226">
        <v>420</v>
      </c>
      <c r="E501" s="226">
        <v>420</v>
      </c>
      <c r="F501" s="226">
        <v>420</v>
      </c>
      <c r="G501" s="226"/>
      <c r="H501" s="226"/>
      <c r="I501" s="226"/>
      <c r="J501" s="226"/>
      <c r="K501" s="226"/>
      <c r="L501" s="226"/>
      <c r="M501" s="226"/>
      <c r="N501" s="226"/>
      <c r="O501" s="226"/>
      <c r="P501" s="227">
        <v>0</v>
      </c>
    </row>
    <row r="502" spans="1:16" ht="23.25">
      <c r="A502" s="228">
        <v>451</v>
      </c>
      <c r="B502" s="240" t="s">
        <v>296</v>
      </c>
      <c r="C502" s="226">
        <v>2443.96</v>
      </c>
      <c r="D502" s="226">
        <v>2443.96</v>
      </c>
      <c r="E502" s="226">
        <v>2443.96</v>
      </c>
      <c r="F502" s="226">
        <v>2443.96</v>
      </c>
      <c r="G502" s="226"/>
      <c r="H502" s="226"/>
      <c r="I502" s="226"/>
      <c r="J502" s="226"/>
      <c r="K502" s="226"/>
      <c r="L502" s="226"/>
      <c r="M502" s="226"/>
      <c r="N502" s="226"/>
      <c r="O502" s="226"/>
      <c r="P502" s="227">
        <v>0</v>
      </c>
    </row>
    <row r="503" spans="1:16" ht="23.25">
      <c r="A503" s="228">
        <v>452</v>
      </c>
      <c r="B503" s="240" t="s">
        <v>297</v>
      </c>
      <c r="C503" s="226">
        <v>74.4</v>
      </c>
      <c r="D503" s="226">
        <v>74.4</v>
      </c>
      <c r="E503" s="226">
        <v>74.4</v>
      </c>
      <c r="F503" s="226">
        <v>74.4</v>
      </c>
      <c r="G503" s="226"/>
      <c r="H503" s="226"/>
      <c r="I503" s="226"/>
      <c r="J503" s="226"/>
      <c r="K503" s="226"/>
      <c r="L503" s="226"/>
      <c r="M503" s="226"/>
      <c r="N503" s="226"/>
      <c r="O503" s="226"/>
      <c r="P503" s="227">
        <v>0</v>
      </c>
    </row>
    <row r="504" spans="1:16" ht="23.25">
      <c r="A504" s="228">
        <v>453</v>
      </c>
      <c r="B504" s="240" t="s">
        <v>298</v>
      </c>
      <c r="C504" s="226">
        <v>218.4</v>
      </c>
      <c r="D504" s="226">
        <v>218.4</v>
      </c>
      <c r="E504" s="226">
        <v>218.4</v>
      </c>
      <c r="F504" s="226">
        <v>218.4</v>
      </c>
      <c r="G504" s="226"/>
      <c r="H504" s="226"/>
      <c r="I504" s="226"/>
      <c r="J504" s="226"/>
      <c r="K504" s="226"/>
      <c r="L504" s="226"/>
      <c r="M504" s="226"/>
      <c r="N504" s="226"/>
      <c r="O504" s="226"/>
      <c r="P504" s="227">
        <v>0</v>
      </c>
    </row>
    <row r="505" spans="1:16" ht="15">
      <c r="A505" s="228"/>
      <c r="B505" s="240" t="s">
        <v>299</v>
      </c>
      <c r="C505" s="226"/>
      <c r="D505" s="226"/>
      <c r="E505" s="226"/>
      <c r="F505" s="226"/>
      <c r="G505" s="226"/>
      <c r="H505" s="226"/>
      <c r="I505" s="226"/>
      <c r="J505" s="226"/>
      <c r="K505" s="226"/>
      <c r="L505" s="226"/>
      <c r="M505" s="226"/>
      <c r="N505" s="226"/>
      <c r="O505" s="226"/>
      <c r="P505" s="227"/>
    </row>
    <row r="506" spans="1:16" ht="15">
      <c r="A506" s="228">
        <v>455</v>
      </c>
      <c r="B506" s="239" t="s">
        <v>300</v>
      </c>
      <c r="C506" s="226">
        <v>4150</v>
      </c>
      <c r="D506" s="226">
        <v>4150</v>
      </c>
      <c r="E506" s="226">
        <v>4150</v>
      </c>
      <c r="F506" s="226">
        <v>4150</v>
      </c>
      <c r="G506" s="226"/>
      <c r="H506" s="226"/>
      <c r="I506" s="226"/>
      <c r="J506" s="226"/>
      <c r="K506" s="226"/>
      <c r="L506" s="226"/>
      <c r="M506" s="226"/>
      <c r="N506" s="226"/>
      <c r="O506" s="226"/>
      <c r="P506" s="227">
        <v>0</v>
      </c>
    </row>
    <row r="507" spans="1:16" ht="15">
      <c r="A507" s="228">
        <v>456</v>
      </c>
      <c r="B507" s="239" t="s">
        <v>301</v>
      </c>
      <c r="C507" s="226">
        <v>6320</v>
      </c>
      <c r="D507" s="226">
        <v>6320</v>
      </c>
      <c r="E507" s="226">
        <v>6320</v>
      </c>
      <c r="F507" s="226">
        <v>6320</v>
      </c>
      <c r="G507" s="226"/>
      <c r="H507" s="226"/>
      <c r="I507" s="226"/>
      <c r="J507" s="226"/>
      <c r="K507" s="226"/>
      <c r="L507" s="226"/>
      <c r="M507" s="226"/>
      <c r="N507" s="226"/>
      <c r="O507" s="226"/>
      <c r="P507" s="227">
        <v>0</v>
      </c>
    </row>
    <row r="508" spans="1:16" ht="15">
      <c r="A508" s="228">
        <v>457</v>
      </c>
      <c r="B508" s="239" t="s">
        <v>302</v>
      </c>
      <c r="C508" s="226">
        <v>6025</v>
      </c>
      <c r="D508" s="226">
        <v>6025</v>
      </c>
      <c r="E508" s="226">
        <v>6025</v>
      </c>
      <c r="F508" s="226">
        <v>6025</v>
      </c>
      <c r="G508" s="226"/>
      <c r="H508" s="226"/>
      <c r="I508" s="226"/>
      <c r="J508" s="226"/>
      <c r="K508" s="226"/>
      <c r="L508" s="226"/>
      <c r="M508" s="226"/>
      <c r="N508" s="226"/>
      <c r="O508" s="226"/>
      <c r="P508" s="227">
        <v>0</v>
      </c>
    </row>
    <row r="509" spans="1:16" ht="15">
      <c r="A509" s="228">
        <v>458</v>
      </c>
      <c r="B509" s="239" t="s">
        <v>303</v>
      </c>
      <c r="C509" s="226">
        <v>4870</v>
      </c>
      <c r="D509" s="226">
        <v>4870</v>
      </c>
      <c r="E509" s="226">
        <v>4870</v>
      </c>
      <c r="F509" s="226">
        <v>4870</v>
      </c>
      <c r="G509" s="226"/>
      <c r="H509" s="226"/>
      <c r="I509" s="226"/>
      <c r="J509" s="226"/>
      <c r="K509" s="226"/>
      <c r="L509" s="226"/>
      <c r="M509" s="226"/>
      <c r="N509" s="226"/>
      <c r="O509" s="226"/>
      <c r="P509" s="227">
        <v>0</v>
      </c>
    </row>
    <row r="510" spans="1:16" ht="15">
      <c r="A510" s="228">
        <v>459</v>
      </c>
      <c r="B510" s="239" t="s">
        <v>304</v>
      </c>
      <c r="C510" s="226">
        <v>6450</v>
      </c>
      <c r="D510" s="226">
        <v>6450</v>
      </c>
      <c r="E510" s="226">
        <v>6450</v>
      </c>
      <c r="F510" s="226">
        <v>6450</v>
      </c>
      <c r="G510" s="226"/>
      <c r="H510" s="226"/>
      <c r="I510" s="226"/>
      <c r="J510" s="226"/>
      <c r="K510" s="226"/>
      <c r="L510" s="226"/>
      <c r="M510" s="226"/>
      <c r="N510" s="226"/>
      <c r="O510" s="226"/>
      <c r="P510" s="227">
        <v>0</v>
      </c>
    </row>
    <row r="511" spans="1:16" ht="15">
      <c r="A511" s="228">
        <v>460</v>
      </c>
      <c r="B511" s="239" t="s">
        <v>305</v>
      </c>
      <c r="C511" s="226">
        <v>2380</v>
      </c>
      <c r="D511" s="226">
        <v>2380</v>
      </c>
      <c r="E511" s="226">
        <v>2380</v>
      </c>
      <c r="F511" s="226">
        <v>2380</v>
      </c>
      <c r="G511" s="226"/>
      <c r="H511" s="226"/>
      <c r="I511" s="226"/>
      <c r="J511" s="226"/>
      <c r="K511" s="226"/>
      <c r="L511" s="226"/>
      <c r="M511" s="226"/>
      <c r="N511" s="226"/>
      <c r="O511" s="226"/>
      <c r="P511" s="227">
        <v>0</v>
      </c>
    </row>
    <row r="512" spans="1:16" ht="15">
      <c r="A512" s="228">
        <v>461</v>
      </c>
      <c r="B512" s="239" t="s">
        <v>306</v>
      </c>
      <c r="C512" s="226">
        <v>4673</v>
      </c>
      <c r="D512" s="226">
        <v>4673</v>
      </c>
      <c r="E512" s="226">
        <v>4673</v>
      </c>
      <c r="F512" s="226">
        <v>4673</v>
      </c>
      <c r="G512" s="226"/>
      <c r="H512" s="226"/>
      <c r="I512" s="226"/>
      <c r="J512" s="226"/>
      <c r="K512" s="226"/>
      <c r="L512" s="226"/>
      <c r="M512" s="226"/>
      <c r="N512" s="226"/>
      <c r="O512" s="226"/>
      <c r="P512" s="227">
        <v>0</v>
      </c>
    </row>
    <row r="513" spans="1:16" ht="23.25">
      <c r="A513" s="228">
        <v>462</v>
      </c>
      <c r="B513" s="240" t="s">
        <v>307</v>
      </c>
      <c r="C513" s="226">
        <v>394.8</v>
      </c>
      <c r="D513" s="226">
        <v>394.8</v>
      </c>
      <c r="E513" s="226">
        <v>394.8</v>
      </c>
      <c r="F513" s="226">
        <v>394.8</v>
      </c>
      <c r="G513" s="226"/>
      <c r="H513" s="226"/>
      <c r="I513" s="226"/>
      <c r="J513" s="226"/>
      <c r="K513" s="226"/>
      <c r="L513" s="226"/>
      <c r="M513" s="226"/>
      <c r="N513" s="226"/>
      <c r="O513" s="226"/>
      <c r="P513" s="227">
        <v>0</v>
      </c>
    </row>
    <row r="514" spans="1:16" ht="23.25">
      <c r="A514" s="228">
        <v>463</v>
      </c>
      <c r="B514" s="240" t="s">
        <v>308</v>
      </c>
      <c r="C514" s="226">
        <v>2485.36</v>
      </c>
      <c r="D514" s="226">
        <v>2485.36</v>
      </c>
      <c r="E514" s="226">
        <v>2485.36</v>
      </c>
      <c r="F514" s="226">
        <v>2485.36</v>
      </c>
      <c r="G514" s="226"/>
      <c r="H514" s="226"/>
      <c r="I514" s="226"/>
      <c r="J514" s="226"/>
      <c r="K514" s="226"/>
      <c r="L514" s="226"/>
      <c r="M514" s="226"/>
      <c r="N514" s="226"/>
      <c r="O514" s="226"/>
      <c r="P514" s="227">
        <v>0</v>
      </c>
    </row>
    <row r="515" spans="1:16" ht="23.25">
      <c r="A515" s="228">
        <v>464</v>
      </c>
      <c r="B515" s="240" t="s">
        <v>309</v>
      </c>
      <c r="C515" s="226">
        <v>420</v>
      </c>
      <c r="D515" s="226">
        <v>420</v>
      </c>
      <c r="E515" s="226">
        <v>420</v>
      </c>
      <c r="F515" s="226">
        <v>420</v>
      </c>
      <c r="G515" s="226"/>
      <c r="H515" s="226"/>
      <c r="I515" s="226"/>
      <c r="J515" s="226"/>
      <c r="K515" s="226"/>
      <c r="L515" s="226"/>
      <c r="M515" s="226"/>
      <c r="N515" s="226"/>
      <c r="O515" s="226"/>
      <c r="P515" s="227">
        <v>0</v>
      </c>
    </row>
    <row r="516" spans="1:16" ht="23.25">
      <c r="A516" s="228">
        <v>465</v>
      </c>
      <c r="B516" s="240" t="s">
        <v>310</v>
      </c>
      <c r="C516" s="226">
        <v>2192.4</v>
      </c>
      <c r="D516" s="226">
        <v>2192.4</v>
      </c>
      <c r="E516" s="226">
        <v>2192.4</v>
      </c>
      <c r="F516" s="226">
        <v>2192.4</v>
      </c>
      <c r="G516" s="226"/>
      <c r="H516" s="226"/>
      <c r="I516" s="226"/>
      <c r="J516" s="226"/>
      <c r="K516" s="226"/>
      <c r="L516" s="226"/>
      <c r="M516" s="226"/>
      <c r="N516" s="226"/>
      <c r="O516" s="226"/>
      <c r="P516" s="227">
        <v>0</v>
      </c>
    </row>
    <row r="517" spans="1:16" ht="23.25">
      <c r="A517" s="228">
        <v>466</v>
      </c>
      <c r="B517" s="240" t="s">
        <v>311</v>
      </c>
      <c r="C517" s="226">
        <v>12354.88</v>
      </c>
      <c r="D517" s="226">
        <v>12354.88</v>
      </c>
      <c r="E517" s="226">
        <v>12354.88</v>
      </c>
      <c r="F517" s="226">
        <v>12354.88</v>
      </c>
      <c r="G517" s="226"/>
      <c r="H517" s="226"/>
      <c r="I517" s="226"/>
      <c r="J517" s="226"/>
      <c r="K517" s="226"/>
      <c r="L517" s="226"/>
      <c r="M517" s="226"/>
      <c r="N517" s="226"/>
      <c r="O517" s="226"/>
      <c r="P517" s="227">
        <v>0</v>
      </c>
    </row>
    <row r="518" spans="1:16" ht="15">
      <c r="A518" s="228"/>
      <c r="B518" s="239" t="s">
        <v>312</v>
      </c>
      <c r="C518" s="226"/>
      <c r="D518" s="226"/>
      <c r="E518" s="226"/>
      <c r="F518" s="226"/>
      <c r="G518" s="226"/>
      <c r="H518" s="226"/>
      <c r="I518" s="226"/>
      <c r="J518" s="226"/>
      <c r="K518" s="226"/>
      <c r="L518" s="226"/>
      <c r="M518" s="226"/>
      <c r="N518" s="226"/>
      <c r="O518" s="226"/>
      <c r="P518" s="227"/>
    </row>
    <row r="519" spans="1:16" ht="15">
      <c r="A519" s="228">
        <v>467</v>
      </c>
      <c r="B519" s="239" t="s">
        <v>313</v>
      </c>
      <c r="C519" s="226">
        <v>1923</v>
      </c>
      <c r="D519" s="226">
        <v>1923</v>
      </c>
      <c r="E519" s="226">
        <v>1923</v>
      </c>
      <c r="F519" s="226">
        <v>1923</v>
      </c>
      <c r="G519" s="226"/>
      <c r="H519" s="226"/>
      <c r="I519" s="226"/>
      <c r="J519" s="226"/>
      <c r="K519" s="226"/>
      <c r="L519" s="226"/>
      <c r="M519" s="226"/>
      <c r="N519" s="226"/>
      <c r="O519" s="226"/>
      <c r="P519" s="227">
        <v>0</v>
      </c>
    </row>
    <row r="520" spans="1:16" ht="15">
      <c r="A520" s="228">
        <v>468</v>
      </c>
      <c r="B520" s="239" t="s">
        <v>314</v>
      </c>
      <c r="C520" s="226">
        <v>2939.48</v>
      </c>
      <c r="D520" s="226">
        <v>2939.48</v>
      </c>
      <c r="E520" s="226">
        <v>2939.48</v>
      </c>
      <c r="F520" s="226">
        <v>2939.48</v>
      </c>
      <c r="G520" s="226"/>
      <c r="H520" s="226"/>
      <c r="I520" s="226"/>
      <c r="J520" s="226"/>
      <c r="K520" s="226"/>
      <c r="L520" s="226"/>
      <c r="M520" s="226"/>
      <c r="N520" s="226"/>
      <c r="O520" s="226"/>
      <c r="P520" s="227">
        <v>0</v>
      </c>
    </row>
    <row r="521" spans="1:16" ht="15">
      <c r="A521" s="228">
        <v>469</v>
      </c>
      <c r="B521" s="239" t="s">
        <v>315</v>
      </c>
      <c r="C521" s="226">
        <v>4119.48</v>
      </c>
      <c r="D521" s="226">
        <v>4119.48</v>
      </c>
      <c r="E521" s="226">
        <v>4119.48</v>
      </c>
      <c r="F521" s="226">
        <v>4119.48</v>
      </c>
      <c r="G521" s="226"/>
      <c r="H521" s="226"/>
      <c r="I521" s="226"/>
      <c r="J521" s="226"/>
      <c r="K521" s="226"/>
      <c r="L521" s="226"/>
      <c r="M521" s="226"/>
      <c r="N521" s="226"/>
      <c r="O521" s="226"/>
      <c r="P521" s="227">
        <v>0</v>
      </c>
    </row>
    <row r="522" spans="1:16" ht="15">
      <c r="A522" s="228">
        <v>470</v>
      </c>
      <c r="B522" s="239" t="s">
        <v>316</v>
      </c>
      <c r="C522" s="226">
        <v>13209.6</v>
      </c>
      <c r="D522" s="226">
        <v>13209.6</v>
      </c>
      <c r="E522" s="226">
        <v>13209.6</v>
      </c>
      <c r="F522" s="226">
        <v>13209.6</v>
      </c>
      <c r="G522" s="226"/>
      <c r="H522" s="226"/>
      <c r="I522" s="226"/>
      <c r="J522" s="226"/>
      <c r="K522" s="226"/>
      <c r="L522" s="226"/>
      <c r="M522" s="226"/>
      <c r="N522" s="226"/>
      <c r="O522" s="226"/>
      <c r="P522" s="227">
        <v>0</v>
      </c>
    </row>
    <row r="523" spans="1:16" ht="23.25">
      <c r="A523" s="228">
        <v>471</v>
      </c>
      <c r="B523" s="240" t="s">
        <v>317</v>
      </c>
      <c r="C523" s="226">
        <v>14000</v>
      </c>
      <c r="D523" s="226">
        <v>14000</v>
      </c>
      <c r="E523" s="226">
        <v>14000</v>
      </c>
      <c r="F523" s="226">
        <v>14000</v>
      </c>
      <c r="G523" s="226"/>
      <c r="H523" s="226"/>
      <c r="I523" s="226"/>
      <c r="J523" s="226"/>
      <c r="K523" s="226"/>
      <c r="L523" s="226"/>
      <c r="M523" s="226"/>
      <c r="N523" s="226"/>
      <c r="O523" s="226"/>
      <c r="P523" s="227">
        <v>0</v>
      </c>
    </row>
    <row r="524" spans="1:16" ht="23.25">
      <c r="A524" s="228">
        <v>472</v>
      </c>
      <c r="B524" s="240" t="s">
        <v>318</v>
      </c>
      <c r="C524" s="226">
        <v>121.26</v>
      </c>
      <c r="D524" s="226">
        <v>121.26</v>
      </c>
      <c r="E524" s="226">
        <v>121.26</v>
      </c>
      <c r="F524" s="226">
        <v>121.26</v>
      </c>
      <c r="G524" s="226"/>
      <c r="H524" s="226"/>
      <c r="I524" s="226"/>
      <c r="J524" s="226"/>
      <c r="K524" s="226"/>
      <c r="L524" s="226"/>
      <c r="M524" s="226"/>
      <c r="N524" s="226"/>
      <c r="O524" s="226"/>
      <c r="P524" s="227">
        <v>0</v>
      </c>
    </row>
    <row r="525" spans="1:16" ht="23.25">
      <c r="A525" s="228">
        <v>473</v>
      </c>
      <c r="B525" s="240" t="s">
        <v>319</v>
      </c>
      <c r="C525" s="226">
        <v>1350</v>
      </c>
      <c r="D525" s="226">
        <v>1350</v>
      </c>
      <c r="E525" s="226">
        <v>1350</v>
      </c>
      <c r="F525" s="226">
        <v>1350</v>
      </c>
      <c r="G525" s="226"/>
      <c r="H525" s="226"/>
      <c r="I525" s="226"/>
      <c r="J525" s="226"/>
      <c r="K525" s="226"/>
      <c r="L525" s="226"/>
      <c r="M525" s="226"/>
      <c r="N525" s="226"/>
      <c r="O525" s="226"/>
      <c r="P525" s="227">
        <v>0</v>
      </c>
    </row>
    <row r="526" spans="1:16" ht="23.25">
      <c r="A526" s="228">
        <v>474</v>
      </c>
      <c r="B526" s="240" t="s">
        <v>320</v>
      </c>
      <c r="C526" s="226">
        <v>17700</v>
      </c>
      <c r="D526" s="226">
        <v>17700</v>
      </c>
      <c r="E526" s="226">
        <v>17700</v>
      </c>
      <c r="F526" s="226">
        <v>17700</v>
      </c>
      <c r="G526" s="226"/>
      <c r="H526" s="226"/>
      <c r="I526" s="226"/>
      <c r="J526" s="226"/>
      <c r="K526" s="226"/>
      <c r="L526" s="226"/>
      <c r="M526" s="226"/>
      <c r="N526" s="226"/>
      <c r="O526" s="226"/>
      <c r="P526" s="227">
        <v>0</v>
      </c>
    </row>
    <row r="527" spans="1:16" ht="45">
      <c r="A527" s="228">
        <v>475</v>
      </c>
      <c r="B527" s="229" t="s">
        <v>321</v>
      </c>
      <c r="C527" s="226"/>
      <c r="D527" s="226"/>
      <c r="E527" s="226"/>
      <c r="F527" s="226"/>
      <c r="G527" s="226"/>
      <c r="H527" s="226"/>
      <c r="I527" s="226"/>
      <c r="J527" s="226"/>
      <c r="K527" s="226"/>
      <c r="L527" s="226"/>
      <c r="M527" s="226"/>
      <c r="N527" s="226"/>
      <c r="O527" s="226"/>
      <c r="P527" s="227"/>
    </row>
    <row r="528" spans="1:16" ht="45">
      <c r="A528" s="228">
        <v>476</v>
      </c>
      <c r="B528" s="229" t="s">
        <v>322</v>
      </c>
      <c r="C528" s="226">
        <v>480</v>
      </c>
      <c r="D528" s="226">
        <v>480</v>
      </c>
      <c r="E528" s="226">
        <v>480</v>
      </c>
      <c r="F528" s="226">
        <v>480</v>
      </c>
      <c r="G528" s="226"/>
      <c r="H528" s="226"/>
      <c r="I528" s="226"/>
      <c r="J528" s="226"/>
      <c r="K528" s="226"/>
      <c r="L528" s="226"/>
      <c r="M528" s="226"/>
      <c r="N528" s="226"/>
      <c r="O528" s="226"/>
      <c r="P528" s="227">
        <v>0</v>
      </c>
    </row>
    <row r="529" spans="1:16" ht="45">
      <c r="A529" s="228">
        <v>477</v>
      </c>
      <c r="B529" s="229" t="s">
        <v>323</v>
      </c>
      <c r="C529" s="226">
        <v>425</v>
      </c>
      <c r="D529" s="226">
        <v>425</v>
      </c>
      <c r="E529" s="226">
        <v>425</v>
      </c>
      <c r="F529" s="226">
        <v>425</v>
      </c>
      <c r="G529" s="226"/>
      <c r="H529" s="226"/>
      <c r="I529" s="226"/>
      <c r="J529" s="226"/>
      <c r="K529" s="226"/>
      <c r="L529" s="226"/>
      <c r="M529" s="226"/>
      <c r="N529" s="226"/>
      <c r="O529" s="226"/>
      <c r="P529" s="227">
        <v>0</v>
      </c>
    </row>
    <row r="530" spans="1:16" ht="45">
      <c r="A530" s="228">
        <v>478</v>
      </c>
      <c r="B530" s="229" t="s">
        <v>324</v>
      </c>
      <c r="C530" s="226">
        <v>9900</v>
      </c>
      <c r="D530" s="226">
        <v>9900</v>
      </c>
      <c r="E530" s="226">
        <v>9900</v>
      </c>
      <c r="F530" s="226">
        <v>9900</v>
      </c>
      <c r="G530" s="226"/>
      <c r="H530" s="226"/>
      <c r="I530" s="226"/>
      <c r="J530" s="226"/>
      <c r="K530" s="226"/>
      <c r="L530" s="226"/>
      <c r="M530" s="226"/>
      <c r="N530" s="226"/>
      <c r="O530" s="226"/>
      <c r="P530" s="227">
        <v>0</v>
      </c>
    </row>
    <row r="531" spans="1:16" ht="45">
      <c r="A531" s="228">
        <v>479</v>
      </c>
      <c r="B531" s="229" t="s">
        <v>325</v>
      </c>
      <c r="C531" s="226">
        <v>1790</v>
      </c>
      <c r="D531" s="226">
        <v>1790</v>
      </c>
      <c r="E531" s="226">
        <v>1790</v>
      </c>
      <c r="F531" s="226">
        <v>1790</v>
      </c>
      <c r="G531" s="226"/>
      <c r="H531" s="226"/>
      <c r="I531" s="226"/>
      <c r="J531" s="226"/>
      <c r="K531" s="226"/>
      <c r="L531" s="226"/>
      <c r="M531" s="226"/>
      <c r="N531" s="226"/>
      <c r="O531" s="226"/>
      <c r="P531" s="227">
        <v>0</v>
      </c>
    </row>
    <row r="532" spans="1:16" ht="45.75">
      <c r="A532" s="228">
        <v>480</v>
      </c>
      <c r="B532" s="240" t="s">
        <v>326</v>
      </c>
      <c r="C532" s="226">
        <v>1450</v>
      </c>
      <c r="D532" s="226">
        <v>1450</v>
      </c>
      <c r="E532" s="226">
        <v>1450</v>
      </c>
      <c r="F532" s="226">
        <v>1450</v>
      </c>
      <c r="G532" s="226"/>
      <c r="H532" s="226"/>
      <c r="I532" s="226"/>
      <c r="J532" s="226"/>
      <c r="K532" s="226"/>
      <c r="L532" s="226"/>
      <c r="M532" s="226"/>
      <c r="N532" s="226"/>
      <c r="O532" s="226"/>
      <c r="P532" s="227">
        <v>0</v>
      </c>
    </row>
    <row r="533" spans="1:16" ht="45.75">
      <c r="A533" s="228">
        <v>481</v>
      </c>
      <c r="B533" s="240" t="s">
        <v>327</v>
      </c>
      <c r="C533" s="226">
        <v>75</v>
      </c>
      <c r="D533" s="226">
        <v>75</v>
      </c>
      <c r="E533" s="226">
        <v>75</v>
      </c>
      <c r="F533" s="226">
        <v>75</v>
      </c>
      <c r="G533" s="226"/>
      <c r="H533" s="226"/>
      <c r="I533" s="226"/>
      <c r="J533" s="226"/>
      <c r="K533" s="226"/>
      <c r="L533" s="226"/>
      <c r="M533" s="226"/>
      <c r="N533" s="226"/>
      <c r="O533" s="226"/>
      <c r="P533" s="227">
        <v>0</v>
      </c>
    </row>
    <row r="534" spans="1:16" ht="23.25">
      <c r="A534" s="228">
        <v>482</v>
      </c>
      <c r="B534" s="240" t="s">
        <v>328</v>
      </c>
      <c r="C534" s="226">
        <v>10</v>
      </c>
      <c r="D534" s="226">
        <v>10</v>
      </c>
      <c r="E534" s="226">
        <v>10</v>
      </c>
      <c r="F534" s="226">
        <v>10</v>
      </c>
      <c r="G534" s="226"/>
      <c r="H534" s="226"/>
      <c r="I534" s="226"/>
      <c r="J534" s="226"/>
      <c r="K534" s="226"/>
      <c r="L534" s="226"/>
      <c r="M534" s="226"/>
      <c r="N534" s="226"/>
      <c r="O534" s="226"/>
      <c r="P534" s="227">
        <v>0</v>
      </c>
    </row>
    <row r="535" spans="1:16" ht="23.25">
      <c r="A535" s="228"/>
      <c r="B535" s="240" t="s">
        <v>329</v>
      </c>
      <c r="C535" s="226"/>
      <c r="D535" s="226"/>
      <c r="E535" s="226"/>
      <c r="F535" s="226"/>
      <c r="G535" s="226"/>
      <c r="H535" s="226"/>
      <c r="I535" s="226"/>
      <c r="J535" s="226"/>
      <c r="K535" s="226"/>
      <c r="L535" s="226"/>
      <c r="M535" s="226"/>
      <c r="N535" s="226"/>
      <c r="O535" s="226"/>
      <c r="P535" s="227"/>
    </row>
    <row r="536" spans="1:16" ht="15">
      <c r="A536" s="228">
        <v>484</v>
      </c>
      <c r="B536" s="241" t="s">
        <v>330</v>
      </c>
      <c r="C536" s="226">
        <v>1923</v>
      </c>
      <c r="D536" s="226">
        <v>1923</v>
      </c>
      <c r="E536" s="226">
        <v>1923</v>
      </c>
      <c r="F536" s="226">
        <v>1923</v>
      </c>
      <c r="G536" s="226"/>
      <c r="H536" s="226"/>
      <c r="I536" s="226"/>
      <c r="J536" s="226"/>
      <c r="K536" s="226"/>
      <c r="L536" s="226"/>
      <c r="M536" s="226"/>
      <c r="N536" s="226"/>
      <c r="O536" s="226"/>
      <c r="P536" s="227">
        <v>0</v>
      </c>
    </row>
    <row r="537" spans="1:16" ht="15">
      <c r="A537" s="228">
        <v>485</v>
      </c>
      <c r="B537" s="241" t="s">
        <v>331</v>
      </c>
      <c r="C537" s="226">
        <v>2939.48</v>
      </c>
      <c r="D537" s="226">
        <v>2939.48</v>
      </c>
      <c r="E537" s="226">
        <v>2939.48</v>
      </c>
      <c r="F537" s="226">
        <v>2939.48</v>
      </c>
      <c r="G537" s="226"/>
      <c r="H537" s="226"/>
      <c r="I537" s="226"/>
      <c r="J537" s="226"/>
      <c r="K537" s="226"/>
      <c r="L537" s="226"/>
      <c r="M537" s="226"/>
      <c r="N537" s="226"/>
      <c r="O537" s="226"/>
      <c r="P537" s="227">
        <v>0</v>
      </c>
    </row>
    <row r="538" spans="1:16" ht="15">
      <c r="A538" s="228">
        <v>486</v>
      </c>
      <c r="B538" s="241" t="s">
        <v>332</v>
      </c>
      <c r="C538" s="226">
        <v>4119.48</v>
      </c>
      <c r="D538" s="226">
        <v>4119.48</v>
      </c>
      <c r="E538" s="226">
        <v>4119.48</v>
      </c>
      <c r="F538" s="226">
        <v>4119.48</v>
      </c>
      <c r="G538" s="226"/>
      <c r="H538" s="226"/>
      <c r="I538" s="226"/>
      <c r="J538" s="226"/>
      <c r="K538" s="226"/>
      <c r="L538" s="226"/>
      <c r="M538" s="226"/>
      <c r="N538" s="226"/>
      <c r="O538" s="226"/>
      <c r="P538" s="227">
        <v>0</v>
      </c>
    </row>
    <row r="539" spans="1:16" ht="15">
      <c r="A539" s="228">
        <v>487</v>
      </c>
      <c r="B539" s="241" t="s">
        <v>333</v>
      </c>
      <c r="C539" s="226">
        <v>13209.6</v>
      </c>
      <c r="D539" s="226">
        <v>13209.6</v>
      </c>
      <c r="E539" s="226">
        <v>13209.6</v>
      </c>
      <c r="F539" s="226">
        <v>13209.6</v>
      </c>
      <c r="G539" s="226"/>
      <c r="H539" s="226"/>
      <c r="I539" s="226"/>
      <c r="J539" s="226"/>
      <c r="K539" s="226"/>
      <c r="L539" s="226"/>
      <c r="M539" s="226"/>
      <c r="N539" s="226"/>
      <c r="O539" s="226"/>
      <c r="P539" s="227">
        <v>0</v>
      </c>
    </row>
    <row r="540" spans="1:16" ht="34.5">
      <c r="A540" s="228">
        <v>488</v>
      </c>
      <c r="B540" s="240" t="s">
        <v>334</v>
      </c>
      <c r="C540" s="226">
        <v>1250</v>
      </c>
      <c r="D540" s="226">
        <v>1250</v>
      </c>
      <c r="E540" s="226">
        <v>1250</v>
      </c>
      <c r="F540" s="226">
        <v>1250</v>
      </c>
      <c r="G540" s="226"/>
      <c r="H540" s="226"/>
      <c r="I540" s="226"/>
      <c r="J540" s="226"/>
      <c r="K540" s="226"/>
      <c r="L540" s="226"/>
      <c r="M540" s="226"/>
      <c r="N540" s="226"/>
      <c r="O540" s="226"/>
      <c r="P540" s="227">
        <v>0</v>
      </c>
    </row>
    <row r="541" spans="1:16" ht="34.5">
      <c r="A541" s="228">
        <v>489</v>
      </c>
      <c r="B541" s="240" t="s">
        <v>335</v>
      </c>
      <c r="C541" s="226">
        <v>1650</v>
      </c>
      <c r="D541" s="226">
        <v>1650</v>
      </c>
      <c r="E541" s="226">
        <v>1650</v>
      </c>
      <c r="F541" s="226">
        <v>1650</v>
      </c>
      <c r="G541" s="226"/>
      <c r="H541" s="226"/>
      <c r="I541" s="226"/>
      <c r="J541" s="226"/>
      <c r="K541" s="226"/>
      <c r="L541" s="226"/>
      <c r="M541" s="226"/>
      <c r="N541" s="226"/>
      <c r="O541" s="226"/>
      <c r="P541" s="227">
        <v>0</v>
      </c>
    </row>
    <row r="542" spans="1:16" ht="34.5">
      <c r="A542" s="228">
        <v>490</v>
      </c>
      <c r="B542" s="240" t="s">
        <v>336</v>
      </c>
      <c r="C542" s="226">
        <v>815</v>
      </c>
      <c r="D542" s="226">
        <v>815</v>
      </c>
      <c r="E542" s="226">
        <v>815</v>
      </c>
      <c r="F542" s="226">
        <v>815</v>
      </c>
      <c r="G542" s="226"/>
      <c r="H542" s="226"/>
      <c r="I542" s="226"/>
      <c r="J542" s="226"/>
      <c r="K542" s="226"/>
      <c r="L542" s="226"/>
      <c r="M542" s="226"/>
      <c r="N542" s="226"/>
      <c r="O542" s="226"/>
      <c r="P542" s="227">
        <v>0</v>
      </c>
    </row>
    <row r="543" spans="1:16" ht="23.25">
      <c r="A543" s="228">
        <v>491</v>
      </c>
      <c r="B543" s="240" t="s">
        <v>337</v>
      </c>
      <c r="C543" s="226">
        <v>2192.4</v>
      </c>
      <c r="D543" s="226">
        <v>2192.4</v>
      </c>
      <c r="E543" s="226">
        <v>2192.4</v>
      </c>
      <c r="F543" s="226">
        <v>2192.4</v>
      </c>
      <c r="G543" s="226"/>
      <c r="H543" s="226"/>
      <c r="I543" s="226"/>
      <c r="J543" s="226"/>
      <c r="K543" s="226"/>
      <c r="L543" s="226"/>
      <c r="M543" s="226"/>
      <c r="N543" s="226"/>
      <c r="O543" s="226"/>
      <c r="P543" s="227">
        <v>0</v>
      </c>
    </row>
    <row r="544" spans="1:16" ht="23.25">
      <c r="A544" s="228">
        <v>492</v>
      </c>
      <c r="B544" s="240" t="s">
        <v>338</v>
      </c>
      <c r="C544" s="226">
        <v>14000</v>
      </c>
      <c r="D544" s="226">
        <v>14000</v>
      </c>
      <c r="E544" s="226">
        <v>14000</v>
      </c>
      <c r="F544" s="226">
        <v>14000</v>
      </c>
      <c r="G544" s="226"/>
      <c r="H544" s="226"/>
      <c r="I544" s="226"/>
      <c r="J544" s="226"/>
      <c r="K544" s="226"/>
      <c r="L544" s="226"/>
      <c r="M544" s="226"/>
      <c r="N544" s="226"/>
      <c r="O544" s="226"/>
      <c r="P544" s="227">
        <v>0</v>
      </c>
    </row>
    <row r="545" spans="1:16" ht="23.25">
      <c r="A545" s="228">
        <v>493</v>
      </c>
      <c r="B545" s="240" t="s">
        <v>339</v>
      </c>
      <c r="C545" s="226">
        <v>121.6</v>
      </c>
      <c r="D545" s="226">
        <v>121.6</v>
      </c>
      <c r="E545" s="226">
        <v>121.6</v>
      </c>
      <c r="F545" s="226">
        <v>121.6</v>
      </c>
      <c r="G545" s="226"/>
      <c r="H545" s="226"/>
      <c r="I545" s="226"/>
      <c r="J545" s="226"/>
      <c r="K545" s="226"/>
      <c r="L545" s="226"/>
      <c r="M545" s="226"/>
      <c r="N545" s="226"/>
      <c r="O545" s="226"/>
      <c r="P545" s="227">
        <v>0</v>
      </c>
    </row>
    <row r="546" spans="1:16" ht="90.75">
      <c r="A546" s="228">
        <v>494</v>
      </c>
      <c r="B546" s="240" t="s">
        <v>340</v>
      </c>
      <c r="C546" s="226">
        <v>5700</v>
      </c>
      <c r="D546" s="226">
        <v>5700</v>
      </c>
      <c r="E546" s="226">
        <v>5700</v>
      </c>
      <c r="F546" s="226">
        <v>5700</v>
      </c>
      <c r="G546" s="226"/>
      <c r="H546" s="226"/>
      <c r="I546" s="226"/>
      <c r="J546" s="226"/>
      <c r="K546" s="226"/>
      <c r="L546" s="226"/>
      <c r="M546" s="226"/>
      <c r="N546" s="226"/>
      <c r="O546" s="226"/>
      <c r="P546" s="227">
        <v>0</v>
      </c>
    </row>
    <row r="547" spans="1:16" ht="15">
      <c r="A547" s="228">
        <v>495</v>
      </c>
      <c r="B547" s="239" t="s">
        <v>341</v>
      </c>
      <c r="C547" s="226">
        <v>4150</v>
      </c>
      <c r="D547" s="226">
        <v>4150</v>
      </c>
      <c r="E547" s="226">
        <v>4150</v>
      </c>
      <c r="F547" s="226">
        <v>4150</v>
      </c>
      <c r="G547" s="226"/>
      <c r="H547" s="226"/>
      <c r="I547" s="226"/>
      <c r="J547" s="226"/>
      <c r="K547" s="226"/>
      <c r="L547" s="226"/>
      <c r="M547" s="226"/>
      <c r="N547" s="226"/>
      <c r="O547" s="226"/>
      <c r="P547" s="227">
        <v>0</v>
      </c>
    </row>
    <row r="548" spans="1:16" ht="34.5">
      <c r="A548" s="228">
        <v>496</v>
      </c>
      <c r="B548" s="240" t="s">
        <v>342</v>
      </c>
      <c r="C548" s="226">
        <v>360</v>
      </c>
      <c r="D548" s="226">
        <v>360</v>
      </c>
      <c r="E548" s="226">
        <v>360</v>
      </c>
      <c r="F548" s="226">
        <v>360</v>
      </c>
      <c r="G548" s="226"/>
      <c r="H548" s="226"/>
      <c r="I548" s="226"/>
      <c r="J548" s="226"/>
      <c r="K548" s="226"/>
      <c r="L548" s="226"/>
      <c r="M548" s="226"/>
      <c r="N548" s="226"/>
      <c r="O548" s="226"/>
      <c r="P548" s="227">
        <v>0</v>
      </c>
    </row>
    <row r="549" spans="1:16" ht="15">
      <c r="A549" s="228"/>
      <c r="B549" s="239" t="s">
        <v>343</v>
      </c>
      <c r="C549" s="226"/>
      <c r="D549" s="226"/>
      <c r="E549" s="226"/>
      <c r="F549" s="226"/>
      <c r="G549" s="226"/>
      <c r="H549" s="226"/>
      <c r="I549" s="226"/>
      <c r="J549" s="226"/>
      <c r="K549" s="226"/>
      <c r="L549" s="226"/>
      <c r="M549" s="226"/>
      <c r="N549" s="226"/>
      <c r="O549" s="226"/>
      <c r="P549" s="227"/>
    </row>
    <row r="550" spans="1:16" ht="15">
      <c r="A550" s="228">
        <v>498</v>
      </c>
      <c r="B550" s="239" t="s">
        <v>190</v>
      </c>
      <c r="C550" s="226">
        <v>6320</v>
      </c>
      <c r="D550" s="226">
        <v>6320</v>
      </c>
      <c r="E550" s="226">
        <v>6320</v>
      </c>
      <c r="F550" s="226">
        <v>6320</v>
      </c>
      <c r="G550" s="226"/>
      <c r="H550" s="226"/>
      <c r="I550" s="226"/>
      <c r="J550" s="226"/>
      <c r="K550" s="226"/>
      <c r="L550" s="226"/>
      <c r="M550" s="226"/>
      <c r="N550" s="226"/>
      <c r="O550" s="226"/>
      <c r="P550" s="227">
        <v>0</v>
      </c>
    </row>
    <row r="551" spans="1:16" ht="15">
      <c r="A551" s="228">
        <v>499</v>
      </c>
      <c r="B551" s="239" t="s">
        <v>344</v>
      </c>
      <c r="C551" s="226">
        <v>4870</v>
      </c>
      <c r="D551" s="226">
        <v>4870</v>
      </c>
      <c r="E551" s="226">
        <v>4870</v>
      </c>
      <c r="F551" s="226">
        <v>4870</v>
      </c>
      <c r="G551" s="226"/>
      <c r="H551" s="226"/>
      <c r="I551" s="226"/>
      <c r="J551" s="226"/>
      <c r="K551" s="226"/>
      <c r="L551" s="226"/>
      <c r="M551" s="226"/>
      <c r="N551" s="226"/>
      <c r="O551" s="226"/>
      <c r="P551" s="227">
        <v>0</v>
      </c>
    </row>
    <row r="552" spans="1:16" ht="15">
      <c r="A552" s="228">
        <v>500</v>
      </c>
      <c r="B552" s="239" t="s">
        <v>191</v>
      </c>
      <c r="C552" s="226">
        <v>4673</v>
      </c>
      <c r="D552" s="226">
        <v>4673</v>
      </c>
      <c r="E552" s="226">
        <v>4673</v>
      </c>
      <c r="F552" s="226">
        <v>4673</v>
      </c>
      <c r="G552" s="226"/>
      <c r="H552" s="226"/>
      <c r="I552" s="226"/>
      <c r="J552" s="226"/>
      <c r="K552" s="226"/>
      <c r="L552" s="226"/>
      <c r="M552" s="226"/>
      <c r="N552" s="226"/>
      <c r="O552" s="226"/>
      <c r="P552" s="227">
        <v>0</v>
      </c>
    </row>
    <row r="553" spans="1:16" ht="15">
      <c r="A553" s="228">
        <v>501</v>
      </c>
      <c r="B553" s="239" t="s">
        <v>345</v>
      </c>
      <c r="C553" s="226">
        <v>2380</v>
      </c>
      <c r="D553" s="226">
        <v>2380</v>
      </c>
      <c r="E553" s="226">
        <v>2380</v>
      </c>
      <c r="F553" s="226">
        <v>2380</v>
      </c>
      <c r="G553" s="226"/>
      <c r="H553" s="226"/>
      <c r="I553" s="226"/>
      <c r="J553" s="226"/>
      <c r="K553" s="226"/>
      <c r="L553" s="226"/>
      <c r="M553" s="226"/>
      <c r="N553" s="226"/>
      <c r="O553" s="226"/>
      <c r="P553" s="227">
        <v>0</v>
      </c>
    </row>
    <row r="554" spans="1:16" ht="15">
      <c r="A554" s="228">
        <v>502</v>
      </c>
      <c r="B554" s="239" t="s">
        <v>192</v>
      </c>
      <c r="C554" s="226">
        <v>4150</v>
      </c>
      <c r="D554" s="226">
        <v>4150</v>
      </c>
      <c r="E554" s="226">
        <v>4150</v>
      </c>
      <c r="F554" s="226">
        <v>4150</v>
      </c>
      <c r="G554" s="226"/>
      <c r="H554" s="226"/>
      <c r="I554" s="226"/>
      <c r="J554" s="226"/>
      <c r="K554" s="226"/>
      <c r="L554" s="226"/>
      <c r="M554" s="226"/>
      <c r="N554" s="226"/>
      <c r="O554" s="226"/>
      <c r="P554" s="227">
        <v>0</v>
      </c>
    </row>
    <row r="555" spans="1:16" ht="15">
      <c r="A555" s="228">
        <v>503</v>
      </c>
      <c r="B555" s="239" t="s">
        <v>346</v>
      </c>
      <c r="C555" s="226">
        <v>6025</v>
      </c>
      <c r="D555" s="226">
        <v>6025</v>
      </c>
      <c r="E555" s="226">
        <v>6025</v>
      </c>
      <c r="F555" s="226">
        <v>6025</v>
      </c>
      <c r="G555" s="226"/>
      <c r="H555" s="226"/>
      <c r="I555" s="226"/>
      <c r="J555" s="226"/>
      <c r="K555" s="226"/>
      <c r="L555" s="226"/>
      <c r="M555" s="226"/>
      <c r="N555" s="226"/>
      <c r="O555" s="226"/>
      <c r="P555" s="227">
        <v>0</v>
      </c>
    </row>
    <row r="556" spans="1:16" ht="15">
      <c r="A556" s="228">
        <v>504</v>
      </c>
      <c r="B556" s="239" t="s">
        <v>210</v>
      </c>
      <c r="C556" s="226">
        <v>6450</v>
      </c>
      <c r="D556" s="226">
        <v>6450</v>
      </c>
      <c r="E556" s="226">
        <v>6450</v>
      </c>
      <c r="F556" s="226">
        <v>6450</v>
      </c>
      <c r="G556" s="226"/>
      <c r="H556" s="226"/>
      <c r="I556" s="226"/>
      <c r="J556" s="226"/>
      <c r="K556" s="226"/>
      <c r="L556" s="226"/>
      <c r="M556" s="226"/>
      <c r="N556" s="226"/>
      <c r="O556" s="226"/>
      <c r="P556" s="227">
        <v>0</v>
      </c>
    </row>
    <row r="557" spans="1:16" ht="23.25">
      <c r="A557" s="228">
        <v>505</v>
      </c>
      <c r="B557" s="240" t="s">
        <v>307</v>
      </c>
      <c r="C557" s="226">
        <v>394.8</v>
      </c>
      <c r="D557" s="226">
        <v>394.8</v>
      </c>
      <c r="E557" s="226">
        <v>394.8</v>
      </c>
      <c r="F557" s="226">
        <v>394.8</v>
      </c>
      <c r="G557" s="226"/>
      <c r="H557" s="226"/>
      <c r="I557" s="226"/>
      <c r="J557" s="226"/>
      <c r="K557" s="226"/>
      <c r="L557" s="226"/>
      <c r="M557" s="226"/>
      <c r="N557" s="226"/>
      <c r="O557" s="226"/>
      <c r="P557" s="227">
        <v>0</v>
      </c>
    </row>
    <row r="558" spans="1:16" ht="45">
      <c r="A558" s="228"/>
      <c r="B558" s="229" t="s">
        <v>347</v>
      </c>
      <c r="C558" s="226"/>
      <c r="D558" s="226"/>
      <c r="E558" s="226"/>
      <c r="F558" s="226"/>
      <c r="G558" s="226"/>
      <c r="H558" s="226"/>
      <c r="I558" s="226"/>
      <c r="J558" s="226"/>
      <c r="K558" s="226"/>
      <c r="L558" s="226"/>
      <c r="M558" s="226"/>
      <c r="N558" s="226"/>
      <c r="O558" s="226"/>
      <c r="P558" s="227"/>
    </row>
    <row r="559" spans="1:16" ht="23.25">
      <c r="A559" s="228">
        <v>506</v>
      </c>
      <c r="B559" s="240" t="s">
        <v>348</v>
      </c>
      <c r="C559" s="226">
        <v>74.4</v>
      </c>
      <c r="D559" s="226">
        <v>74.4</v>
      </c>
      <c r="E559" s="226">
        <v>74.4</v>
      </c>
      <c r="F559" s="226">
        <v>74.4</v>
      </c>
      <c r="G559" s="226"/>
      <c r="H559" s="226"/>
      <c r="I559" s="226"/>
      <c r="J559" s="226"/>
      <c r="K559" s="226"/>
      <c r="L559" s="226"/>
      <c r="M559" s="226"/>
      <c r="N559" s="226"/>
      <c r="O559" s="226"/>
      <c r="P559" s="227">
        <v>0</v>
      </c>
    </row>
    <row r="560" spans="1:16" ht="34.5">
      <c r="A560" s="228">
        <v>507</v>
      </c>
      <c r="B560" s="240" t="s">
        <v>349</v>
      </c>
      <c r="C560" s="226">
        <v>38.1</v>
      </c>
      <c r="D560" s="226">
        <v>38.1</v>
      </c>
      <c r="E560" s="226">
        <v>38.1</v>
      </c>
      <c r="F560" s="226">
        <v>38.1</v>
      </c>
      <c r="G560" s="226"/>
      <c r="H560" s="226"/>
      <c r="I560" s="226"/>
      <c r="J560" s="226"/>
      <c r="K560" s="226"/>
      <c r="L560" s="226"/>
      <c r="M560" s="226"/>
      <c r="N560" s="226"/>
      <c r="O560" s="226"/>
      <c r="P560" s="227">
        <v>0</v>
      </c>
    </row>
    <row r="563" spans="1:13" ht="15.75">
      <c r="A563" s="242" t="s">
        <v>350</v>
      </c>
      <c r="C563" s="243" t="s">
        <v>430</v>
      </c>
      <c r="M563" s="218" t="s">
        <v>351</v>
      </c>
    </row>
    <row r="564" ht="15.75">
      <c r="M564" s="218"/>
    </row>
  </sheetData>
  <sheetProtection selectLockedCells="1" selectUnlockedCells="1"/>
  <mergeCells count="15">
    <mergeCell ref="I8:I9"/>
    <mergeCell ref="K8:K9"/>
    <mergeCell ref="L8:L9"/>
    <mergeCell ref="M8:M9"/>
    <mergeCell ref="N8:N9"/>
    <mergeCell ref="J8:J9"/>
    <mergeCell ref="O8:O9"/>
    <mergeCell ref="A7:A9"/>
    <mergeCell ref="B7:B9"/>
    <mergeCell ref="D7:O7"/>
    <mergeCell ref="D8:D9"/>
    <mergeCell ref="E8:E9"/>
    <mergeCell ref="F8:F9"/>
    <mergeCell ref="G8:G9"/>
    <mergeCell ref="H8:H9"/>
  </mergeCells>
  <printOptions/>
  <pageMargins left="0.7086614173228347" right="0.7086614173228347" top="0.7480314960629921" bottom="0.7480314960629921" header="0.5118110236220472" footer="0.5118110236220472"/>
  <pageSetup fitToHeight="8" fitToWidth="1" horizontalDpi="600" verticalDpi="600" orientation="portrait" scale="50" r:id="rId1"/>
</worksheet>
</file>

<file path=xl/worksheets/sheet7.xml><?xml version="1.0" encoding="utf-8"?>
<worksheet xmlns="http://schemas.openxmlformats.org/spreadsheetml/2006/main" xmlns:r="http://schemas.openxmlformats.org/officeDocument/2006/relationships">
  <sheetPr>
    <pageSetUpPr fitToPage="1"/>
  </sheetPr>
  <dimension ref="A3:F67"/>
  <sheetViews>
    <sheetView zoomScalePageLayoutView="0" workbookViewId="0" topLeftCell="A1">
      <selection activeCell="H11" sqref="H11"/>
    </sheetView>
  </sheetViews>
  <sheetFormatPr defaultColWidth="8.7109375" defaultRowHeight="12.75"/>
  <cols>
    <col min="1" max="1" width="23.00390625" style="63" customWidth="1"/>
    <col min="2" max="6" width="20.8515625" style="63" customWidth="1"/>
    <col min="7" max="16384" width="8.7109375" style="63" customWidth="1"/>
  </cols>
  <sheetData>
    <row r="3" spans="3:4" ht="15.75">
      <c r="C3" s="103"/>
      <c r="D3" s="103" t="s">
        <v>704</v>
      </c>
    </row>
    <row r="4" ht="15.75">
      <c r="A4" s="65" t="s">
        <v>980</v>
      </c>
    </row>
    <row r="5" ht="15.75">
      <c r="A5" s="65" t="s">
        <v>971</v>
      </c>
    </row>
    <row r="6" ht="15.75">
      <c r="D6" s="64" t="s">
        <v>705</v>
      </c>
    </row>
    <row r="8" ht="15.75">
      <c r="F8" s="66" t="s">
        <v>642</v>
      </c>
    </row>
    <row r="9" spans="1:6" ht="15" customHeight="1">
      <c r="A9" s="275" t="s">
        <v>991</v>
      </c>
      <c r="B9" s="275"/>
      <c r="C9" s="275"/>
      <c r="D9" s="275"/>
      <c r="E9" s="275"/>
      <c r="F9" s="275"/>
    </row>
    <row r="10" spans="1:6" ht="12.75" customHeight="1">
      <c r="A10" s="276" t="s">
        <v>706</v>
      </c>
      <c r="B10" s="263" t="s">
        <v>707</v>
      </c>
      <c r="C10" s="263" t="s">
        <v>708</v>
      </c>
      <c r="D10" s="263" t="s">
        <v>709</v>
      </c>
      <c r="E10" s="263" t="s">
        <v>710</v>
      </c>
      <c r="F10" s="104" t="s">
        <v>711</v>
      </c>
    </row>
    <row r="11" spans="1:6" ht="31.5">
      <c r="A11" s="276"/>
      <c r="B11" s="263"/>
      <c r="C11" s="263"/>
      <c r="D11" s="263"/>
      <c r="E11" s="263"/>
      <c r="F11" s="105" t="s">
        <v>712</v>
      </c>
    </row>
    <row r="12" spans="1:6" ht="15.75">
      <c r="A12" s="92"/>
      <c r="B12" s="74">
        <v>1</v>
      </c>
      <c r="C12" s="74">
        <v>2</v>
      </c>
      <c r="D12" s="74">
        <v>3</v>
      </c>
      <c r="E12" s="74" t="s">
        <v>713</v>
      </c>
      <c r="F12" s="106">
        <v>5</v>
      </c>
    </row>
    <row r="13" spans="1:6" ht="15.75">
      <c r="A13" s="92" t="s">
        <v>714</v>
      </c>
      <c r="B13" s="109">
        <v>10000000</v>
      </c>
      <c r="C13" s="109">
        <v>10000000</v>
      </c>
      <c r="D13" s="110">
        <v>10000000</v>
      </c>
      <c r="E13" s="49" t="s">
        <v>377</v>
      </c>
      <c r="F13" s="50" t="s">
        <v>377</v>
      </c>
    </row>
    <row r="14" spans="1:6" ht="31.5">
      <c r="A14" s="92" t="s">
        <v>715</v>
      </c>
      <c r="B14" s="109"/>
      <c r="C14" s="109"/>
      <c r="D14" s="110"/>
      <c r="E14" s="49" t="s">
        <v>377</v>
      </c>
      <c r="F14" s="50" t="s">
        <v>377</v>
      </c>
    </row>
    <row r="15" spans="1:6" ht="15.75">
      <c r="A15" s="82" t="s">
        <v>716</v>
      </c>
      <c r="B15" s="111">
        <v>10000000</v>
      </c>
      <c r="C15" s="111">
        <v>10000000</v>
      </c>
      <c r="D15" s="112">
        <v>10000000</v>
      </c>
      <c r="E15" s="61" t="s">
        <v>377</v>
      </c>
      <c r="F15" s="62" t="s">
        <v>377</v>
      </c>
    </row>
    <row r="17" ht="15.75">
      <c r="E17" s="66" t="s">
        <v>642</v>
      </c>
    </row>
    <row r="18" spans="1:5" ht="15" customHeight="1">
      <c r="A18" s="275" t="s">
        <v>992</v>
      </c>
      <c r="B18" s="275"/>
      <c r="C18" s="275"/>
      <c r="D18" s="275"/>
      <c r="E18" s="275"/>
    </row>
    <row r="19" spans="1:5" ht="15.75">
      <c r="A19" s="92"/>
      <c r="B19" s="74" t="s">
        <v>717</v>
      </c>
      <c r="C19" s="74" t="s">
        <v>718</v>
      </c>
      <c r="D19" s="74" t="s">
        <v>719</v>
      </c>
      <c r="E19" s="104" t="s">
        <v>720</v>
      </c>
    </row>
    <row r="20" spans="1:6" ht="15.75">
      <c r="A20" s="92" t="s">
        <v>714</v>
      </c>
      <c r="B20" s="168">
        <v>397020991</v>
      </c>
      <c r="C20" s="168"/>
      <c r="D20" s="169"/>
      <c r="E20" s="169"/>
      <c r="F20" s="113"/>
    </row>
    <row r="21" spans="1:5" ht="31.5">
      <c r="A21" s="92" t="s">
        <v>715</v>
      </c>
      <c r="B21" s="128" t="s">
        <v>377</v>
      </c>
      <c r="C21" s="128" t="s">
        <v>377</v>
      </c>
      <c r="D21" s="49" t="s">
        <v>377</v>
      </c>
      <c r="E21" s="114" t="s">
        <v>377</v>
      </c>
    </row>
    <row r="22" spans="1:5" ht="15.75">
      <c r="A22" s="82" t="s">
        <v>716</v>
      </c>
      <c r="B22" s="129">
        <v>397020991</v>
      </c>
      <c r="C22" s="129"/>
      <c r="D22" s="61" t="s">
        <v>377</v>
      </c>
      <c r="E22" s="62" t="s">
        <v>377</v>
      </c>
    </row>
    <row r="25" ht="16.5" thickBot="1">
      <c r="F25" s="66" t="s">
        <v>642</v>
      </c>
    </row>
    <row r="26" spans="1:6" ht="15" customHeight="1">
      <c r="A26" s="275" t="s">
        <v>993</v>
      </c>
      <c r="B26" s="275"/>
      <c r="C26" s="275"/>
      <c r="D26" s="275"/>
      <c r="E26" s="275"/>
      <c r="F26" s="275"/>
    </row>
    <row r="27" spans="1:6" ht="12.75" customHeight="1">
      <c r="A27" s="276" t="s">
        <v>706</v>
      </c>
      <c r="B27" s="263" t="s">
        <v>707</v>
      </c>
      <c r="C27" s="263" t="s">
        <v>708</v>
      </c>
      <c r="D27" s="263" t="s">
        <v>709</v>
      </c>
      <c r="E27" s="263" t="s">
        <v>710</v>
      </c>
      <c r="F27" s="104" t="s">
        <v>721</v>
      </c>
    </row>
    <row r="28" spans="1:6" ht="31.5">
      <c r="A28" s="276"/>
      <c r="B28" s="263"/>
      <c r="C28" s="263"/>
      <c r="D28" s="263"/>
      <c r="E28" s="263"/>
      <c r="F28" s="107" t="s">
        <v>722</v>
      </c>
    </row>
    <row r="29" spans="1:6" ht="15.75">
      <c r="A29" s="276"/>
      <c r="B29" s="263"/>
      <c r="C29" s="263"/>
      <c r="D29" s="263"/>
      <c r="E29" s="263"/>
      <c r="F29" s="105" t="s">
        <v>723</v>
      </c>
    </row>
    <row r="30" spans="1:6" ht="12.75" customHeight="1">
      <c r="A30" s="277" t="s">
        <v>714</v>
      </c>
      <c r="B30" s="74">
        <v>1</v>
      </c>
      <c r="C30" s="74">
        <v>2</v>
      </c>
      <c r="D30" s="74">
        <v>3</v>
      </c>
      <c r="E30" s="74" t="s">
        <v>713</v>
      </c>
      <c r="F30" s="106">
        <v>5</v>
      </c>
    </row>
    <row r="31" spans="1:6" ht="15.75">
      <c r="A31" s="277"/>
      <c r="B31" s="128">
        <v>397020991</v>
      </c>
      <c r="C31" s="128">
        <v>1653000</v>
      </c>
      <c r="D31" s="128">
        <v>1653000</v>
      </c>
      <c r="E31" s="128">
        <v>0</v>
      </c>
      <c r="F31" s="189">
        <f>D31/B31</f>
        <v>0.004163507818154633</v>
      </c>
    </row>
    <row r="32" spans="1:6" ht="31.5">
      <c r="A32" s="92" t="s">
        <v>715</v>
      </c>
      <c r="B32" s="128" t="s">
        <v>377</v>
      </c>
      <c r="C32" s="128" t="s">
        <v>377</v>
      </c>
      <c r="D32" s="128" t="s">
        <v>377</v>
      </c>
      <c r="E32" s="128" t="s">
        <v>377</v>
      </c>
      <c r="F32" s="50"/>
    </row>
    <row r="33" spans="1:6" ht="16.5" thickBot="1">
      <c r="A33" s="82" t="s">
        <v>716</v>
      </c>
      <c r="B33" s="129">
        <v>397020991</v>
      </c>
      <c r="C33" s="129">
        <v>1653000</v>
      </c>
      <c r="D33" s="129">
        <v>1653000</v>
      </c>
      <c r="E33" s="129">
        <v>0</v>
      </c>
      <c r="F33" s="249">
        <f>D33/B33</f>
        <v>0.004163507818154633</v>
      </c>
    </row>
    <row r="35" ht="15.75">
      <c r="F35" s="66" t="s">
        <v>642</v>
      </c>
    </row>
    <row r="36" spans="1:6" ht="15" customHeight="1">
      <c r="A36" s="275" t="s">
        <v>994</v>
      </c>
      <c r="B36" s="275"/>
      <c r="C36" s="275"/>
      <c r="D36" s="275"/>
      <c r="E36" s="275"/>
      <c r="F36" s="275"/>
    </row>
    <row r="37" spans="1:6" ht="12.75" customHeight="1">
      <c r="A37" s="276" t="s">
        <v>706</v>
      </c>
      <c r="B37" s="263" t="s">
        <v>707</v>
      </c>
      <c r="C37" s="263" t="s">
        <v>708</v>
      </c>
      <c r="D37" s="263" t="s">
        <v>709</v>
      </c>
      <c r="E37" s="263" t="s">
        <v>710</v>
      </c>
      <c r="F37" s="104" t="s">
        <v>721</v>
      </c>
    </row>
    <row r="38" spans="1:6" ht="31.5">
      <c r="A38" s="276"/>
      <c r="B38" s="263"/>
      <c r="C38" s="263"/>
      <c r="D38" s="263"/>
      <c r="E38" s="263"/>
      <c r="F38" s="107" t="s">
        <v>724</v>
      </c>
    </row>
    <row r="39" spans="1:6" ht="15.75">
      <c r="A39" s="276"/>
      <c r="B39" s="263"/>
      <c r="C39" s="263"/>
      <c r="D39" s="263"/>
      <c r="E39" s="263"/>
      <c r="F39" s="105" t="s">
        <v>725</v>
      </c>
    </row>
    <row r="40" spans="1:6" ht="15.75">
      <c r="A40" s="92"/>
      <c r="B40" s="74">
        <v>1</v>
      </c>
      <c r="C40" s="74">
        <v>2</v>
      </c>
      <c r="D40" s="74">
        <v>3</v>
      </c>
      <c r="E40" s="74" t="s">
        <v>713</v>
      </c>
      <c r="F40" s="106">
        <v>5</v>
      </c>
    </row>
    <row r="41" spans="1:6" ht="15.75">
      <c r="A41" s="92" t="s">
        <v>714</v>
      </c>
      <c r="B41" s="49" t="s">
        <v>377</v>
      </c>
      <c r="C41" s="49" t="s">
        <v>377</v>
      </c>
      <c r="D41" s="49" t="s">
        <v>377</v>
      </c>
      <c r="E41" s="49" t="s">
        <v>377</v>
      </c>
      <c r="F41" s="50" t="s">
        <v>377</v>
      </c>
    </row>
    <row r="42" spans="1:6" ht="31.5">
      <c r="A42" s="92" t="s">
        <v>715</v>
      </c>
      <c r="B42" s="49" t="s">
        <v>377</v>
      </c>
      <c r="C42" s="49" t="s">
        <v>377</v>
      </c>
      <c r="D42" s="49" t="s">
        <v>377</v>
      </c>
      <c r="E42" s="49" t="s">
        <v>377</v>
      </c>
      <c r="F42" s="50" t="s">
        <v>377</v>
      </c>
    </row>
    <row r="43" spans="1:6" ht="15.75">
      <c r="A43" s="82" t="s">
        <v>716</v>
      </c>
      <c r="B43" s="61" t="s">
        <v>377</v>
      </c>
      <c r="C43" s="61" t="s">
        <v>377</v>
      </c>
      <c r="D43" s="61" t="s">
        <v>377</v>
      </c>
      <c r="E43" s="61" t="s">
        <v>377</v>
      </c>
      <c r="F43" s="62" t="s">
        <v>377</v>
      </c>
    </row>
    <row r="45" ht="15.75">
      <c r="F45" s="66" t="s">
        <v>642</v>
      </c>
    </row>
    <row r="46" spans="1:6" ht="15" customHeight="1">
      <c r="A46" s="275" t="s">
        <v>995</v>
      </c>
      <c r="B46" s="275"/>
      <c r="C46" s="275"/>
      <c r="D46" s="275"/>
      <c r="E46" s="275"/>
      <c r="F46" s="275"/>
    </row>
    <row r="47" spans="1:6" ht="12.75" customHeight="1">
      <c r="A47" s="276" t="s">
        <v>706</v>
      </c>
      <c r="B47" s="263" t="s">
        <v>707</v>
      </c>
      <c r="C47" s="263" t="s">
        <v>708</v>
      </c>
      <c r="D47" s="263" t="s">
        <v>709</v>
      </c>
      <c r="E47" s="263" t="s">
        <v>710</v>
      </c>
      <c r="F47" s="104" t="s">
        <v>721</v>
      </c>
    </row>
    <row r="48" spans="1:6" ht="31.5">
      <c r="A48" s="276"/>
      <c r="B48" s="263"/>
      <c r="C48" s="263"/>
      <c r="D48" s="263"/>
      <c r="E48" s="263"/>
      <c r="F48" s="107" t="s">
        <v>726</v>
      </c>
    </row>
    <row r="49" spans="1:6" ht="15.75">
      <c r="A49" s="276"/>
      <c r="B49" s="263"/>
      <c r="C49" s="263"/>
      <c r="D49" s="263"/>
      <c r="E49" s="263"/>
      <c r="F49" s="105" t="s">
        <v>727</v>
      </c>
    </row>
    <row r="50" spans="1:6" ht="15.75">
      <c r="A50" s="92"/>
      <c r="B50" s="74">
        <v>1</v>
      </c>
      <c r="C50" s="74">
        <v>2</v>
      </c>
      <c r="D50" s="74">
        <v>3</v>
      </c>
      <c r="E50" s="74" t="s">
        <v>713</v>
      </c>
      <c r="F50" s="106">
        <v>5</v>
      </c>
    </row>
    <row r="51" spans="1:6" ht="15.75">
      <c r="A51" s="92" t="s">
        <v>714</v>
      </c>
      <c r="B51" s="49" t="s">
        <v>377</v>
      </c>
      <c r="C51" s="49" t="s">
        <v>377</v>
      </c>
      <c r="D51" s="49" t="s">
        <v>377</v>
      </c>
      <c r="E51" s="49" t="s">
        <v>377</v>
      </c>
      <c r="F51" s="50" t="s">
        <v>377</v>
      </c>
    </row>
    <row r="52" spans="1:6" ht="31.5">
      <c r="A52" s="92" t="s">
        <v>728</v>
      </c>
      <c r="B52" s="49" t="s">
        <v>377</v>
      </c>
      <c r="C52" s="49" t="s">
        <v>377</v>
      </c>
      <c r="D52" s="49" t="s">
        <v>377</v>
      </c>
      <c r="E52" s="49" t="s">
        <v>377</v>
      </c>
      <c r="F52" s="50" t="s">
        <v>377</v>
      </c>
    </row>
    <row r="53" spans="1:6" ht="15.75">
      <c r="A53" s="82" t="s">
        <v>716</v>
      </c>
      <c r="B53" s="61" t="s">
        <v>377</v>
      </c>
      <c r="C53" s="61" t="s">
        <v>377</v>
      </c>
      <c r="D53" s="61" t="s">
        <v>377</v>
      </c>
      <c r="E53" s="61" t="s">
        <v>377</v>
      </c>
      <c r="F53" s="62" t="s">
        <v>377</v>
      </c>
    </row>
    <row r="55" ht="15.75">
      <c r="F55" s="66" t="s">
        <v>642</v>
      </c>
    </row>
    <row r="56" spans="1:6" ht="15" customHeight="1">
      <c r="A56" s="275" t="s">
        <v>996</v>
      </c>
      <c r="B56" s="275"/>
      <c r="C56" s="275"/>
      <c r="D56" s="275"/>
      <c r="E56" s="275"/>
      <c r="F56" s="275"/>
    </row>
    <row r="57" spans="1:6" ht="12.75" customHeight="1">
      <c r="A57" s="276" t="s">
        <v>706</v>
      </c>
      <c r="B57" s="263" t="s">
        <v>707</v>
      </c>
      <c r="C57" s="263" t="s">
        <v>708</v>
      </c>
      <c r="D57" s="263" t="s">
        <v>709</v>
      </c>
      <c r="E57" s="263" t="s">
        <v>710</v>
      </c>
      <c r="F57" s="104" t="s">
        <v>721</v>
      </c>
    </row>
    <row r="58" spans="1:6" ht="31.5">
      <c r="A58" s="276"/>
      <c r="B58" s="263"/>
      <c r="C58" s="263"/>
      <c r="D58" s="263"/>
      <c r="E58" s="263"/>
      <c r="F58" s="107" t="s">
        <v>729</v>
      </c>
    </row>
    <row r="59" spans="1:6" ht="15.75">
      <c r="A59" s="276"/>
      <c r="B59" s="263"/>
      <c r="C59" s="263"/>
      <c r="D59" s="263"/>
      <c r="E59" s="263"/>
      <c r="F59" s="105" t="s">
        <v>730</v>
      </c>
    </row>
    <row r="60" spans="1:6" ht="15.75">
      <c r="A60" s="92"/>
      <c r="B60" s="74">
        <v>1</v>
      </c>
      <c r="C60" s="74">
        <v>2</v>
      </c>
      <c r="D60" s="74">
        <v>3</v>
      </c>
      <c r="E60" s="74" t="s">
        <v>713</v>
      </c>
      <c r="F60" s="106">
        <v>5</v>
      </c>
    </row>
    <row r="61" spans="1:6" ht="15.75">
      <c r="A61" s="92" t="s">
        <v>714</v>
      </c>
      <c r="B61" s="49" t="s">
        <v>377</v>
      </c>
      <c r="C61" s="49" t="s">
        <v>377</v>
      </c>
      <c r="D61" s="49" t="s">
        <v>377</v>
      </c>
      <c r="E61" s="49" t="s">
        <v>377</v>
      </c>
      <c r="F61" s="50" t="s">
        <v>377</v>
      </c>
    </row>
    <row r="62" spans="1:6" ht="31.5">
      <c r="A62" s="92" t="s">
        <v>731</v>
      </c>
      <c r="B62" s="49" t="s">
        <v>377</v>
      </c>
      <c r="C62" s="49" t="s">
        <v>377</v>
      </c>
      <c r="D62" s="49" t="s">
        <v>377</v>
      </c>
      <c r="E62" s="49" t="s">
        <v>377</v>
      </c>
      <c r="F62" s="50" t="s">
        <v>377</v>
      </c>
    </row>
    <row r="63" spans="1:6" ht="15.75">
      <c r="A63" s="82" t="s">
        <v>716</v>
      </c>
      <c r="B63" s="61" t="s">
        <v>377</v>
      </c>
      <c r="C63" s="61" t="s">
        <v>377</v>
      </c>
      <c r="D63" s="61" t="s">
        <v>377</v>
      </c>
      <c r="E63" s="61" t="s">
        <v>377</v>
      </c>
      <c r="F63" s="62" t="s">
        <v>377</v>
      </c>
    </row>
    <row r="64" ht="15.75">
      <c r="A64" s="248" t="s">
        <v>732</v>
      </c>
    </row>
    <row r="66" spans="1:6" ht="15.75">
      <c r="A66" s="84" t="s">
        <v>428</v>
      </c>
      <c r="B66" s="85" t="s">
        <v>377</v>
      </c>
      <c r="C66" s="85" t="s">
        <v>377</v>
      </c>
      <c r="D66" s="85" t="s">
        <v>377</v>
      </c>
      <c r="E66" s="85" t="s">
        <v>363</v>
      </c>
      <c r="F66" s="87"/>
    </row>
    <row r="67" spans="1:6" ht="15.75">
      <c r="A67" s="88"/>
      <c r="B67" s="89" t="s">
        <v>377</v>
      </c>
      <c r="C67" s="89" t="s">
        <v>430</v>
      </c>
      <c r="D67" s="89"/>
      <c r="E67" s="89"/>
      <c r="F67" s="91"/>
    </row>
  </sheetData>
  <sheetProtection selectLockedCells="1" selectUnlockedCells="1"/>
  <mergeCells count="32">
    <mergeCell ref="A56:F56"/>
    <mergeCell ref="A57:A59"/>
    <mergeCell ref="B57:B59"/>
    <mergeCell ref="C57:C59"/>
    <mergeCell ref="D57:D59"/>
    <mergeCell ref="E57:E59"/>
    <mergeCell ref="A46:F46"/>
    <mergeCell ref="A47:A49"/>
    <mergeCell ref="B47:B49"/>
    <mergeCell ref="C47:C49"/>
    <mergeCell ref="D47:D49"/>
    <mergeCell ref="E47:E49"/>
    <mergeCell ref="A30:A31"/>
    <mergeCell ref="A36:F36"/>
    <mergeCell ref="A37:A39"/>
    <mergeCell ref="B37:B39"/>
    <mergeCell ref="C37:C39"/>
    <mergeCell ref="D37:D39"/>
    <mergeCell ref="E37:E39"/>
    <mergeCell ref="A18:E18"/>
    <mergeCell ref="A26:F26"/>
    <mergeCell ref="A27:A29"/>
    <mergeCell ref="B27:B29"/>
    <mergeCell ref="C27:C29"/>
    <mergeCell ref="D27:D29"/>
    <mergeCell ref="E27:E29"/>
    <mergeCell ref="A9:F9"/>
    <mergeCell ref="A10:A11"/>
    <mergeCell ref="B10:B11"/>
    <mergeCell ref="C10:C11"/>
    <mergeCell ref="D10:D11"/>
    <mergeCell ref="E10:E11"/>
  </mergeCells>
  <printOptions/>
  <pageMargins left="0.7086614173228347" right="0.7086614173228347" top="0.7480314960629921" bottom="0.7480314960629921" header="0.5118110236220472" footer="0.5118110236220472"/>
  <pageSetup fitToHeight="2" fitToWidth="1" horizontalDpi="600" verticalDpi="600" orientation="landscape" scale="85" r:id="rId1"/>
</worksheet>
</file>

<file path=xl/worksheets/sheet8.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J14" sqref="J14"/>
    </sheetView>
  </sheetViews>
  <sheetFormatPr defaultColWidth="8.7109375" defaultRowHeight="12.75"/>
  <cols>
    <col min="1" max="1" width="6.00390625" style="63" customWidth="1"/>
    <col min="2" max="2" width="34.00390625" style="63" customWidth="1"/>
    <col min="3" max="10" width="15.8515625" style="63" customWidth="1"/>
    <col min="11" max="16384" width="8.7109375" style="63" customWidth="1"/>
  </cols>
  <sheetData>
    <row r="1" ht="15.75">
      <c r="D1" s="103" t="s">
        <v>733</v>
      </c>
    </row>
    <row r="2" ht="15.75">
      <c r="A2" s="65" t="s">
        <v>980</v>
      </c>
    </row>
    <row r="3" ht="15.75">
      <c r="A3" s="65" t="s">
        <v>971</v>
      </c>
    </row>
    <row r="4" ht="15.75">
      <c r="D4" s="64" t="s">
        <v>734</v>
      </c>
    </row>
    <row r="6" ht="15.75">
      <c r="H6" s="115" t="s">
        <v>642</v>
      </c>
    </row>
    <row r="7" spans="1:8" ht="12.75" customHeight="1">
      <c r="A7" s="256" t="s">
        <v>643</v>
      </c>
      <c r="B7" s="254" t="s">
        <v>735</v>
      </c>
      <c r="C7" s="67" t="s">
        <v>736</v>
      </c>
      <c r="D7" s="67" t="s">
        <v>373</v>
      </c>
      <c r="E7" s="67" t="s">
        <v>736</v>
      </c>
      <c r="F7" s="254" t="s">
        <v>966</v>
      </c>
      <c r="G7" s="254"/>
      <c r="H7" s="116" t="s">
        <v>646</v>
      </c>
    </row>
    <row r="8" spans="1:8" ht="31.5">
      <c r="A8" s="256"/>
      <c r="B8" s="254"/>
      <c r="C8" s="68" t="s">
        <v>968</v>
      </c>
      <c r="D8" s="68" t="s">
        <v>968</v>
      </c>
      <c r="E8" s="68" t="s">
        <v>997</v>
      </c>
      <c r="F8" s="254"/>
      <c r="G8" s="254"/>
      <c r="H8" s="117" t="s">
        <v>976</v>
      </c>
    </row>
    <row r="9" spans="1:8" ht="31.5">
      <c r="A9" s="256"/>
      <c r="B9" s="254"/>
      <c r="C9" s="69" t="s">
        <v>374</v>
      </c>
      <c r="D9" s="68" t="s">
        <v>374</v>
      </c>
      <c r="E9" s="69" t="s">
        <v>602</v>
      </c>
      <c r="F9" s="70" t="s">
        <v>375</v>
      </c>
      <c r="G9" s="70" t="s">
        <v>376</v>
      </c>
      <c r="H9" s="118" t="s">
        <v>998</v>
      </c>
    </row>
    <row r="10" spans="1:8" ht="15.75">
      <c r="A10" s="78">
        <v>1</v>
      </c>
      <c r="B10" s="49" t="s">
        <v>737</v>
      </c>
      <c r="C10" s="123"/>
      <c r="D10" s="126"/>
      <c r="E10" s="57">
        <v>50000</v>
      </c>
      <c r="F10" s="57">
        <v>12500</v>
      </c>
      <c r="G10" s="128" t="s">
        <v>377</v>
      </c>
      <c r="H10" s="130"/>
    </row>
    <row r="11" spans="1:8" ht="15.75">
      <c r="A11" s="78">
        <v>2</v>
      </c>
      <c r="B11" s="49" t="s">
        <v>738</v>
      </c>
      <c r="C11" s="124">
        <v>30000</v>
      </c>
      <c r="D11" s="126"/>
      <c r="E11" s="57">
        <v>50000</v>
      </c>
      <c r="F11" s="57">
        <v>12500</v>
      </c>
      <c r="G11" s="128" t="s">
        <v>377</v>
      </c>
      <c r="H11" s="130"/>
    </row>
    <row r="12" spans="1:8" ht="15.75">
      <c r="A12" s="78">
        <v>3</v>
      </c>
      <c r="B12" s="49" t="s">
        <v>739</v>
      </c>
      <c r="C12" s="123"/>
      <c r="D12" s="126"/>
      <c r="E12" s="57">
        <v>50000</v>
      </c>
      <c r="F12" s="57">
        <v>12500</v>
      </c>
      <c r="G12" s="128" t="s">
        <v>377</v>
      </c>
      <c r="H12" s="130"/>
    </row>
    <row r="13" spans="1:8" ht="15.75">
      <c r="A13" s="78">
        <v>4</v>
      </c>
      <c r="B13" s="49" t="s">
        <v>740</v>
      </c>
      <c r="C13" s="123"/>
      <c r="D13" s="126"/>
      <c r="E13" s="57">
        <v>0</v>
      </c>
      <c r="F13" s="57">
        <v>0</v>
      </c>
      <c r="G13" s="128">
        <v>27430</v>
      </c>
      <c r="H13" s="130"/>
    </row>
    <row r="14" spans="1:8" ht="15.75">
      <c r="A14" s="78">
        <v>5</v>
      </c>
      <c r="B14" s="49" t="s">
        <v>741</v>
      </c>
      <c r="C14" s="124">
        <v>280000</v>
      </c>
      <c r="D14" s="127">
        <v>192187</v>
      </c>
      <c r="E14" s="57">
        <v>300000</v>
      </c>
      <c r="F14" s="57">
        <v>75000</v>
      </c>
      <c r="G14" s="162">
        <v>46169</v>
      </c>
      <c r="H14" s="130">
        <f>G14/F14</f>
        <v>0.6155866666666666</v>
      </c>
    </row>
    <row r="15" spans="1:8" ht="15.75">
      <c r="A15" s="78">
        <v>6</v>
      </c>
      <c r="B15" s="49" t="s">
        <v>742</v>
      </c>
      <c r="C15" s="124">
        <v>20000</v>
      </c>
      <c r="D15" s="127">
        <v>6500</v>
      </c>
      <c r="E15" s="57">
        <v>50000</v>
      </c>
      <c r="F15" s="57">
        <v>12500</v>
      </c>
      <c r="G15" s="128"/>
      <c r="H15" s="130"/>
    </row>
    <row r="16" spans="1:8" ht="16.5" thickBot="1">
      <c r="A16" s="119">
        <v>7</v>
      </c>
      <c r="B16" s="61" t="s">
        <v>743</v>
      </c>
      <c r="C16" s="125"/>
      <c r="D16" s="250">
        <v>697281</v>
      </c>
      <c r="E16" s="251">
        <v>500000</v>
      </c>
      <c r="F16" s="251">
        <v>125000</v>
      </c>
      <c r="G16" s="129">
        <v>148700</v>
      </c>
      <c r="H16" s="252">
        <f>G16/F16</f>
        <v>1.1896</v>
      </c>
    </row>
    <row r="19" spans="1:10" ht="15" customHeight="1">
      <c r="A19" s="278" t="s">
        <v>744</v>
      </c>
      <c r="B19" s="254" t="s">
        <v>737</v>
      </c>
      <c r="C19" s="254"/>
      <c r="D19" s="254"/>
      <c r="E19" s="254" t="s">
        <v>738</v>
      </c>
      <c r="F19" s="254"/>
      <c r="G19" s="254"/>
      <c r="H19" s="262" t="s">
        <v>739</v>
      </c>
      <c r="I19" s="262"/>
      <c r="J19" s="262"/>
    </row>
    <row r="20" spans="1:10" ht="15.75">
      <c r="A20" s="278"/>
      <c r="B20" s="74">
        <v>1</v>
      </c>
      <c r="C20" s="74">
        <v>2</v>
      </c>
      <c r="D20" s="74">
        <v>3</v>
      </c>
      <c r="E20" s="74">
        <v>4</v>
      </c>
      <c r="F20" s="74">
        <v>5</v>
      </c>
      <c r="G20" s="74">
        <v>6</v>
      </c>
      <c r="H20" s="74">
        <v>7</v>
      </c>
      <c r="I20" s="74">
        <v>8</v>
      </c>
      <c r="J20" s="106">
        <v>9</v>
      </c>
    </row>
    <row r="21" spans="1:10" ht="15.75">
      <c r="A21" s="278"/>
      <c r="B21" s="74" t="s">
        <v>745</v>
      </c>
      <c r="C21" s="74" t="s">
        <v>746</v>
      </c>
      <c r="D21" s="74" t="s">
        <v>747</v>
      </c>
      <c r="E21" s="74" t="s">
        <v>745</v>
      </c>
      <c r="F21" s="74" t="s">
        <v>746</v>
      </c>
      <c r="G21" s="74" t="s">
        <v>747</v>
      </c>
      <c r="H21" s="74" t="s">
        <v>745</v>
      </c>
      <c r="I21" s="74" t="s">
        <v>746</v>
      </c>
      <c r="J21" s="106" t="s">
        <v>747</v>
      </c>
    </row>
    <row r="22" spans="1:10" ht="15.75">
      <c r="A22" s="78">
        <v>1</v>
      </c>
      <c r="B22" s="49" t="s">
        <v>377</v>
      </c>
      <c r="C22" s="49" t="s">
        <v>377</v>
      </c>
      <c r="D22" s="49" t="s">
        <v>377</v>
      </c>
      <c r="E22" s="49" t="s">
        <v>377</v>
      </c>
      <c r="F22" s="49" t="s">
        <v>377</v>
      </c>
      <c r="G22" s="49" t="s">
        <v>377</v>
      </c>
      <c r="H22" s="49" t="s">
        <v>377</v>
      </c>
      <c r="I22" s="49" t="s">
        <v>377</v>
      </c>
      <c r="J22" s="50" t="s">
        <v>377</v>
      </c>
    </row>
    <row r="23" spans="1:10" ht="15.75">
      <c r="A23" s="78">
        <v>2</v>
      </c>
      <c r="B23" s="49" t="s">
        <v>377</v>
      </c>
      <c r="C23" s="49" t="s">
        <v>377</v>
      </c>
      <c r="D23" s="49" t="s">
        <v>377</v>
      </c>
      <c r="E23" s="49" t="s">
        <v>377</v>
      </c>
      <c r="F23" s="49" t="s">
        <v>377</v>
      </c>
      <c r="G23" s="49" t="s">
        <v>377</v>
      </c>
      <c r="H23" s="49" t="s">
        <v>377</v>
      </c>
      <c r="I23" s="49" t="s">
        <v>377</v>
      </c>
      <c r="J23" s="50" t="s">
        <v>377</v>
      </c>
    </row>
    <row r="24" spans="1:10" ht="15.75">
      <c r="A24" s="78">
        <v>3</v>
      </c>
      <c r="B24" s="49" t="s">
        <v>377</v>
      </c>
      <c r="C24" s="49" t="s">
        <v>377</v>
      </c>
      <c r="D24" s="49" t="s">
        <v>377</v>
      </c>
      <c r="E24" s="49" t="s">
        <v>377</v>
      </c>
      <c r="F24" s="49" t="s">
        <v>377</v>
      </c>
      <c r="G24" s="49" t="s">
        <v>377</v>
      </c>
      <c r="H24" s="49" t="s">
        <v>377</v>
      </c>
      <c r="I24" s="49" t="s">
        <v>377</v>
      </c>
      <c r="J24" s="50" t="s">
        <v>377</v>
      </c>
    </row>
    <row r="25" spans="1:10" ht="15.75">
      <c r="A25" s="78">
        <v>4</v>
      </c>
      <c r="B25" s="49" t="s">
        <v>377</v>
      </c>
      <c r="C25" s="49" t="s">
        <v>377</v>
      </c>
      <c r="D25" s="49" t="s">
        <v>377</v>
      </c>
      <c r="E25" s="49" t="s">
        <v>377</v>
      </c>
      <c r="F25" s="49" t="s">
        <v>377</v>
      </c>
      <c r="G25" s="49" t="s">
        <v>377</v>
      </c>
      <c r="H25" s="49" t="s">
        <v>377</v>
      </c>
      <c r="I25" s="49" t="s">
        <v>377</v>
      </c>
      <c r="J25" s="50" t="s">
        <v>377</v>
      </c>
    </row>
    <row r="26" spans="1:10" ht="15.75">
      <c r="A26" s="78">
        <v>5</v>
      </c>
      <c r="B26" s="49" t="s">
        <v>377</v>
      </c>
      <c r="C26" s="49" t="s">
        <v>377</v>
      </c>
      <c r="D26" s="49" t="s">
        <v>377</v>
      </c>
      <c r="E26" s="49" t="s">
        <v>377</v>
      </c>
      <c r="F26" s="49" t="s">
        <v>377</v>
      </c>
      <c r="G26" s="49" t="s">
        <v>377</v>
      </c>
      <c r="H26" s="49" t="s">
        <v>377</v>
      </c>
      <c r="I26" s="49" t="s">
        <v>377</v>
      </c>
      <c r="J26" s="50" t="s">
        <v>377</v>
      </c>
    </row>
    <row r="27" spans="1:10" ht="15.75">
      <c r="A27" s="78">
        <v>6</v>
      </c>
      <c r="B27" s="49" t="s">
        <v>377</v>
      </c>
      <c r="C27" s="49" t="s">
        <v>377</v>
      </c>
      <c r="D27" s="49" t="s">
        <v>377</v>
      </c>
      <c r="E27" s="49" t="s">
        <v>377</v>
      </c>
      <c r="F27" s="49" t="s">
        <v>377</v>
      </c>
      <c r="G27" s="49" t="s">
        <v>377</v>
      </c>
      <c r="H27" s="49" t="s">
        <v>377</v>
      </c>
      <c r="I27" s="49" t="s">
        <v>377</v>
      </c>
      <c r="J27" s="50" t="s">
        <v>377</v>
      </c>
    </row>
    <row r="28" spans="1:10" ht="15.75">
      <c r="A28" s="78">
        <v>7</v>
      </c>
      <c r="B28" s="49" t="s">
        <v>377</v>
      </c>
      <c r="C28" s="49" t="s">
        <v>377</v>
      </c>
      <c r="D28" s="49" t="s">
        <v>377</v>
      </c>
      <c r="E28" s="49" t="s">
        <v>377</v>
      </c>
      <c r="F28" s="49" t="s">
        <v>377</v>
      </c>
      <c r="G28" s="49" t="s">
        <v>377</v>
      </c>
      <c r="H28" s="49" t="s">
        <v>377</v>
      </c>
      <c r="I28" s="49" t="s">
        <v>377</v>
      </c>
      <c r="J28" s="50" t="s">
        <v>377</v>
      </c>
    </row>
    <row r="29" spans="1:10" ht="15.75">
      <c r="A29" s="78">
        <v>8</v>
      </c>
      <c r="B29" s="49" t="s">
        <v>377</v>
      </c>
      <c r="C29" s="49" t="s">
        <v>377</v>
      </c>
      <c r="D29" s="49" t="s">
        <v>377</v>
      </c>
      <c r="E29" s="49" t="s">
        <v>377</v>
      </c>
      <c r="F29" s="49" t="s">
        <v>377</v>
      </c>
      <c r="G29" s="49" t="s">
        <v>377</v>
      </c>
      <c r="H29" s="49" t="s">
        <v>377</v>
      </c>
      <c r="I29" s="49" t="s">
        <v>377</v>
      </c>
      <c r="J29" s="50" t="s">
        <v>377</v>
      </c>
    </row>
    <row r="30" spans="1:10" ht="15.75">
      <c r="A30" s="78">
        <v>9</v>
      </c>
      <c r="B30" s="49" t="s">
        <v>377</v>
      </c>
      <c r="C30" s="49" t="s">
        <v>377</v>
      </c>
      <c r="D30" s="49" t="s">
        <v>377</v>
      </c>
      <c r="E30" s="49" t="s">
        <v>377</v>
      </c>
      <c r="F30" s="49" t="s">
        <v>377</v>
      </c>
      <c r="G30" s="49" t="s">
        <v>377</v>
      </c>
      <c r="H30" s="49" t="s">
        <v>377</v>
      </c>
      <c r="I30" s="49" t="s">
        <v>377</v>
      </c>
      <c r="J30" s="50" t="s">
        <v>377</v>
      </c>
    </row>
    <row r="31" spans="1:10" ht="15.75">
      <c r="A31" s="119">
        <v>10</v>
      </c>
      <c r="B31" s="61" t="s">
        <v>377</v>
      </c>
      <c r="C31" s="61" t="s">
        <v>377</v>
      </c>
      <c r="D31" s="61" t="s">
        <v>377</v>
      </c>
      <c r="E31" s="61" t="s">
        <v>377</v>
      </c>
      <c r="F31" s="61" t="s">
        <v>377</v>
      </c>
      <c r="G31" s="61" t="s">
        <v>377</v>
      </c>
      <c r="H31" s="61" t="s">
        <v>377</v>
      </c>
      <c r="I31" s="61" t="s">
        <v>377</v>
      </c>
      <c r="J31" s="62" t="s">
        <v>377</v>
      </c>
    </row>
    <row r="33" spans="1:10" ht="15.75">
      <c r="A33" s="84" t="s">
        <v>428</v>
      </c>
      <c r="B33" s="85" t="s">
        <v>377</v>
      </c>
      <c r="C33" s="85" t="s">
        <v>377</v>
      </c>
      <c r="D33" s="85" t="s">
        <v>377</v>
      </c>
      <c r="E33" s="86"/>
      <c r="F33" s="86"/>
      <c r="G33" s="86"/>
      <c r="H33" s="85" t="s">
        <v>429</v>
      </c>
      <c r="I33" s="86"/>
      <c r="J33" s="87"/>
    </row>
    <row r="34" spans="1:10" ht="15.75">
      <c r="A34" s="88"/>
      <c r="B34" s="89" t="s">
        <v>377</v>
      </c>
      <c r="C34" s="89" t="s">
        <v>430</v>
      </c>
      <c r="D34" s="89"/>
      <c r="E34" s="89"/>
      <c r="F34" s="90"/>
      <c r="G34" s="90"/>
      <c r="H34" s="90"/>
      <c r="I34" s="90"/>
      <c r="J34" s="91"/>
    </row>
  </sheetData>
  <sheetProtection selectLockedCells="1" selectUnlockedCells="1"/>
  <mergeCells count="7">
    <mergeCell ref="H19:J19"/>
    <mergeCell ref="A7:A9"/>
    <mergeCell ref="B7:B9"/>
    <mergeCell ref="F7:G8"/>
    <mergeCell ref="A19:A21"/>
    <mergeCell ref="B19:D19"/>
    <mergeCell ref="E19:G19"/>
  </mergeCells>
  <printOptions/>
  <pageMargins left="0.7086614173228347" right="0.7086614173228347" top="0.7480314960629921" bottom="0.7480314960629921" header="0.5118110236220472" footer="0.5118110236220472"/>
  <pageSetup fitToHeight="2" fitToWidth="1" horizontalDpi="600" verticalDpi="600" orientation="portrait" scale="55" r:id="rId1"/>
</worksheet>
</file>

<file path=xl/worksheets/sheet9.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N9" sqref="N9"/>
    </sheetView>
  </sheetViews>
  <sheetFormatPr defaultColWidth="8.7109375" defaultRowHeight="12.75"/>
  <cols>
    <col min="1" max="9" width="15.8515625" style="1" customWidth="1"/>
    <col min="10" max="16384" width="8.7109375" style="1" customWidth="1"/>
  </cols>
  <sheetData>
    <row r="1" spans="1:4" ht="15.75">
      <c r="A1" s="63"/>
      <c r="B1" s="63"/>
      <c r="C1" s="63"/>
      <c r="D1" s="64" t="s">
        <v>748</v>
      </c>
    </row>
    <row r="2" spans="1:4" ht="15.75">
      <c r="A2" s="65" t="s">
        <v>970</v>
      </c>
      <c r="B2" s="63"/>
      <c r="C2" s="63"/>
      <c r="D2" s="63"/>
    </row>
    <row r="3" spans="1:4" ht="15.75">
      <c r="A3" s="65" t="s">
        <v>971</v>
      </c>
      <c r="B3" s="63"/>
      <c r="C3" s="63"/>
      <c r="D3" s="63"/>
    </row>
    <row r="4" spans="1:4" ht="15.75">
      <c r="A4" s="63"/>
      <c r="B4" s="63"/>
      <c r="C4" s="63"/>
      <c r="D4" s="64" t="s">
        <v>749</v>
      </c>
    </row>
    <row r="5" spans="1:4" ht="15.75">
      <c r="A5" s="63"/>
      <c r="B5" s="63"/>
      <c r="C5" s="63"/>
      <c r="D5" s="108" t="s">
        <v>377</v>
      </c>
    </row>
    <row r="7" spans="1:9" ht="94.5">
      <c r="A7" s="120" t="s">
        <v>750</v>
      </c>
      <c r="B7" s="121" t="s">
        <v>751</v>
      </c>
      <c r="C7" s="121" t="s">
        <v>752</v>
      </c>
      <c r="D7" s="121" t="s">
        <v>753</v>
      </c>
      <c r="E7" s="121" t="s">
        <v>754</v>
      </c>
      <c r="F7" s="121" t="s">
        <v>755</v>
      </c>
      <c r="G7" s="121" t="s">
        <v>756</v>
      </c>
      <c r="H7" s="121" t="s">
        <v>757</v>
      </c>
      <c r="I7" s="122" t="s">
        <v>758</v>
      </c>
    </row>
    <row r="8" spans="1:9" ht="15.75">
      <c r="A8" s="71">
        <v>1</v>
      </c>
      <c r="B8" s="70">
        <v>2</v>
      </c>
      <c r="C8" s="70">
        <v>3</v>
      </c>
      <c r="D8" s="70">
        <v>4</v>
      </c>
      <c r="E8" s="70">
        <v>5</v>
      </c>
      <c r="F8" s="70">
        <v>6</v>
      </c>
      <c r="G8" s="70">
        <v>7</v>
      </c>
      <c r="H8" s="70">
        <v>8</v>
      </c>
      <c r="I8" s="72" t="s">
        <v>759</v>
      </c>
    </row>
    <row r="9" spans="1:9" ht="15.75">
      <c r="A9" s="71">
        <v>2015</v>
      </c>
      <c r="B9" s="132">
        <v>122.66</v>
      </c>
      <c r="C9" s="70">
        <v>2016</v>
      </c>
      <c r="D9" s="49" t="s">
        <v>377</v>
      </c>
      <c r="E9" s="49" t="s">
        <v>377</v>
      </c>
      <c r="F9" s="49" t="s">
        <v>377</v>
      </c>
      <c r="G9" s="49" t="s">
        <v>377</v>
      </c>
      <c r="H9" s="49" t="s">
        <v>377</v>
      </c>
      <c r="I9" s="50" t="s">
        <v>377</v>
      </c>
    </row>
    <row r="10" spans="1:9" ht="15.75">
      <c r="A10" s="71">
        <v>2014</v>
      </c>
      <c r="B10" s="133">
        <v>-149883</v>
      </c>
      <c r="C10" s="70">
        <v>2015</v>
      </c>
      <c r="D10" s="49" t="s">
        <v>377</v>
      </c>
      <c r="E10" s="49" t="s">
        <v>377</v>
      </c>
      <c r="F10" s="49" t="s">
        <v>377</v>
      </c>
      <c r="G10" s="49" t="s">
        <v>377</v>
      </c>
      <c r="H10" s="49" t="s">
        <v>377</v>
      </c>
      <c r="I10" s="50" t="s">
        <v>377</v>
      </c>
    </row>
    <row r="11" spans="1:9" ht="15.75">
      <c r="A11" s="71">
        <v>2013</v>
      </c>
      <c r="B11" s="133">
        <v>6302</v>
      </c>
      <c r="C11" s="70">
        <v>2014</v>
      </c>
      <c r="D11" s="49" t="s">
        <v>377</v>
      </c>
      <c r="E11" s="49" t="s">
        <v>377</v>
      </c>
      <c r="F11" s="49" t="s">
        <v>377</v>
      </c>
      <c r="G11" s="49" t="s">
        <v>377</v>
      </c>
      <c r="H11" s="49" t="s">
        <v>377</v>
      </c>
      <c r="I11" s="50" t="s">
        <v>377</v>
      </c>
    </row>
    <row r="12" spans="1:9" ht="15.75">
      <c r="A12" s="93">
        <v>2012</v>
      </c>
      <c r="B12" s="134">
        <v>3184</v>
      </c>
      <c r="C12" s="131">
        <v>2013</v>
      </c>
      <c r="D12" s="61" t="s">
        <v>377</v>
      </c>
      <c r="E12" s="61" t="s">
        <v>377</v>
      </c>
      <c r="F12" s="61" t="s">
        <v>377</v>
      </c>
      <c r="G12" s="61" t="s">
        <v>377</v>
      </c>
      <c r="H12" s="61" t="s">
        <v>377</v>
      </c>
      <c r="I12" s="62" t="s">
        <v>377</v>
      </c>
    </row>
    <row r="13" spans="1:9" ht="15.75">
      <c r="A13" s="65" t="s">
        <v>760</v>
      </c>
      <c r="B13" s="63"/>
      <c r="C13" s="63"/>
      <c r="D13" s="63"/>
      <c r="E13" s="63"/>
      <c r="F13" s="63"/>
      <c r="G13" s="63"/>
      <c r="H13" s="63"/>
      <c r="I13" s="63"/>
    </row>
    <row r="14" spans="1:9" ht="15.75">
      <c r="A14" s="65" t="s">
        <v>761</v>
      </c>
      <c r="B14" s="63"/>
      <c r="C14" s="63"/>
      <c r="D14" s="63"/>
      <c r="E14" s="63"/>
      <c r="F14" s="63"/>
      <c r="G14" s="63"/>
      <c r="H14" s="63"/>
      <c r="I14" s="63"/>
    </row>
    <row r="15" spans="1:9" ht="15.75">
      <c r="A15" s="65" t="s">
        <v>762</v>
      </c>
      <c r="B15" s="63"/>
      <c r="C15" s="63"/>
      <c r="D15" s="63"/>
      <c r="E15" s="63"/>
      <c r="F15" s="63"/>
      <c r="G15" s="63"/>
      <c r="H15" s="63"/>
      <c r="I15" s="63"/>
    </row>
    <row r="17" spans="1:9" ht="15">
      <c r="A17" s="14" t="s">
        <v>428</v>
      </c>
      <c r="B17" s="15" t="s">
        <v>377</v>
      </c>
      <c r="C17" s="15" t="s">
        <v>377</v>
      </c>
      <c r="D17" s="15" t="s">
        <v>377</v>
      </c>
      <c r="E17" s="16"/>
      <c r="F17" s="16"/>
      <c r="G17" s="15" t="s">
        <v>429</v>
      </c>
      <c r="H17" s="16"/>
      <c r="I17" s="17"/>
    </row>
    <row r="18" spans="1:9" ht="15">
      <c r="A18" s="18"/>
      <c r="B18" s="19" t="s">
        <v>377</v>
      </c>
      <c r="C18" s="19" t="s">
        <v>430</v>
      </c>
      <c r="D18" s="20"/>
      <c r="E18" s="20"/>
      <c r="F18" s="21"/>
      <c r="G18" s="21"/>
      <c r="H18" s="21"/>
      <c r="I18" s="22"/>
    </row>
    <row r="20" spans="1:8" ht="15.75">
      <c r="A20" s="135" t="s">
        <v>999</v>
      </c>
      <c r="B20" s="135"/>
      <c r="C20" s="135"/>
      <c r="D20" s="135"/>
      <c r="E20" s="135"/>
      <c r="F20" s="135"/>
      <c r="G20" s="135"/>
      <c r="H20" s="135"/>
    </row>
    <row r="21" spans="1:8" ht="15.75">
      <c r="A21" s="279" t="s">
        <v>1000</v>
      </c>
      <c r="B21" s="279"/>
      <c r="C21" s="279"/>
      <c r="D21" s="279"/>
      <c r="E21" s="279"/>
      <c r="F21" s="279"/>
      <c r="G21" s="279"/>
      <c r="H21" s="279"/>
    </row>
  </sheetData>
  <sheetProtection selectLockedCells="1" selectUnlockedCells="1"/>
  <mergeCells count="1">
    <mergeCell ref="A21:H21"/>
  </mergeCells>
  <printOptions/>
  <pageMargins left="0.7086614173228347" right="0.7086614173228347" top="0.7480314960629921" bottom="0.7480314960629921" header="0.5118110236220472" footer="0.5118110236220472"/>
  <pageSetup fitToHeight="2"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Nikola</cp:lastModifiedBy>
  <cp:lastPrinted>2016-06-01T09:46:09Z</cp:lastPrinted>
  <dcterms:created xsi:type="dcterms:W3CDTF">2016-06-01T09:45:35Z</dcterms:created>
  <dcterms:modified xsi:type="dcterms:W3CDTF">2016-06-28T09:31:17Z</dcterms:modified>
  <cp:category/>
  <cp:version/>
  <cp:contentType/>
  <cp:contentStatus/>
</cp:coreProperties>
</file>